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vig.sharepoint.com/sites/ServiziCitta/servizioict/Determine/1. Anno Corrente/Consip NOLEGGIO FOTOCOPIATRICI 2024/documentazione/"/>
    </mc:Choice>
  </mc:AlternateContent>
  <xr:revisionPtr revIDLastSave="0" documentId="13_ncr:4000b_{C74DE4C4-43B7-4CCE-9D2F-37A35D625993}" xr6:coauthVersionLast="47" xr6:coauthVersionMax="47" xr10:uidLastSave="{00000000-0000-0000-0000-000000000000}"/>
  <bookViews>
    <workbookView xWindow="-120" yWindow="-120" windowWidth="20730" windowHeight="11160"/>
  </bookViews>
  <sheets>
    <sheet name="distribuzione" sheetId="5" r:id="rId1"/>
    <sheet name="modelli+costi" sheetId="6" r:id="rId2"/>
    <sheet name="produttivita" sheetId="7" r:id="rId3"/>
  </sheets>
  <definedNames>
    <definedName name="_xlnm.Print_Area" localSheetId="0">distribuzione!$A$1:$C$58</definedName>
  </definedNames>
  <calcPr calcId="191029" fullCalcOnLoad="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6" l="1"/>
  <c r="E3" i="6"/>
  <c r="E4" i="6"/>
  <c r="E2" i="6"/>
  <c r="D55" i="5"/>
  <c r="E55" i="5" s="1"/>
  <c r="D12" i="5"/>
  <c r="E12" i="5" s="1"/>
  <c r="E3" i="5"/>
  <c r="E4" i="5"/>
  <c r="E5" i="5"/>
  <c r="E6" i="5"/>
  <c r="E7" i="5"/>
  <c r="E8" i="5"/>
  <c r="E9" i="5"/>
  <c r="E10" i="5"/>
  <c r="E11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6" i="5"/>
  <c r="E57" i="5"/>
  <c r="E58" i="5"/>
  <c r="E2" i="5"/>
  <c r="D15" i="5"/>
  <c r="B3" i="6"/>
  <c r="B4" i="6"/>
  <c r="B2" i="6"/>
  <c r="B5" i="6" l="1"/>
</calcChain>
</file>

<file path=xl/sharedStrings.xml><?xml version="1.0" encoding="utf-8"?>
<sst xmlns="http://schemas.openxmlformats.org/spreadsheetml/2006/main" count="251" uniqueCount="81">
  <si>
    <t>SUAP</t>
  </si>
  <si>
    <t>EDILIZIA PRIVATA</t>
  </si>
  <si>
    <t>CORRIDOIO MESSI</t>
  </si>
  <si>
    <t>PROTOCOLLO</t>
  </si>
  <si>
    <t>TRIBUTI</t>
  </si>
  <si>
    <t>PENSIONI</t>
  </si>
  <si>
    <t>ANAGRAFE – SPORTELLI CITTADINO</t>
  </si>
  <si>
    <t>SPORTELLI TECNICO</t>
  </si>
  <si>
    <t>CIMITERO</t>
  </si>
  <si>
    <t>SIC – HELPDESK</t>
  </si>
  <si>
    <t>SPORT – VANO 37</t>
  </si>
  <si>
    <t>EDUCATIVO</t>
  </si>
  <si>
    <t>CORRIDOIO PATRIMONIO</t>
  </si>
  <si>
    <t>LAVORI PUBBLICI</t>
  </si>
  <si>
    <t>ANAGRAFE – ELETTORALE</t>
  </si>
  <si>
    <t>ANAGRAFE – STATO CIVILE</t>
  </si>
  <si>
    <t>ANAGRAFE – SPORTELLI</t>
  </si>
  <si>
    <t>ANAGRAFE – BACKOFFICE</t>
  </si>
  <si>
    <t>ASSISTENTI SOCIALI</t>
  </si>
  <si>
    <t>VIGILI</t>
  </si>
  <si>
    <t>TEATRO CAGNONI</t>
  </si>
  <si>
    <t>BIBLIOTECA RAGAZZI</t>
  </si>
  <si>
    <t>DELIBERE</t>
  </si>
  <si>
    <t>STIPENDI</t>
  </si>
  <si>
    <t>RAGIONERIA – STAMPANTI</t>
  </si>
  <si>
    <t>SEGRETERIA GENERALE</t>
  </si>
  <si>
    <t>ANAGRAFE – SOCIALI UFF 7</t>
  </si>
  <si>
    <t>URP</t>
  </si>
  <si>
    <t>EDILIZIA PRIVATA – UFF</t>
  </si>
  <si>
    <t>ISTITUTO COSTA</t>
  </si>
  <si>
    <t>SEGRETERIA SINDACO</t>
  </si>
  <si>
    <t>CONTRATTI</t>
  </si>
  <si>
    <t>TECNICO – PATRIMONIO</t>
  </si>
  <si>
    <t>ECONOMATO</t>
  </si>
  <si>
    <t>VIGILI – CORRIDOIO CENTRALE OP</t>
  </si>
  <si>
    <t>VIGILI – PIANO SUPERIORE</t>
  </si>
  <si>
    <t>ARCHIVIO STORICO</t>
  </si>
  <si>
    <t>TEATRO CAGNONI – BIGLIETTERIA</t>
  </si>
  <si>
    <t>BIBLIOTECA MASTRONARDI</t>
  </si>
  <si>
    <t>Tipo Stampante</t>
  </si>
  <si>
    <t>REPARTO/UFFICIO</t>
  </si>
  <si>
    <t>Colore</t>
  </si>
  <si>
    <t>B/N bassa velocità</t>
  </si>
  <si>
    <t>PERSONALE</t>
  </si>
  <si>
    <t>ASSESSORI</t>
  </si>
  <si>
    <t>B/N alta velocità</t>
  </si>
  <si>
    <t>CORRIDOIO EDUCATIVO</t>
  </si>
  <si>
    <t>SIL /CRH</t>
  </si>
  <si>
    <t>Colore Taskalfa 5053ci</t>
  </si>
  <si>
    <t>Lotto-tipo</t>
  </si>
  <si>
    <t>Lotto 4 - A3 mono dip</t>
  </si>
  <si>
    <t>Uff. Re Ferre</t>
  </si>
  <si>
    <t>NO</t>
  </si>
  <si>
    <t>PIANO DI ZONA - 1</t>
  </si>
  <si>
    <t>PIANO DI ZONA - 2</t>
  </si>
  <si>
    <t>Lotto 5 - A3 color media</t>
  </si>
  <si>
    <t>Lotto 1 - A4 mono</t>
  </si>
  <si>
    <t>n.</t>
  </si>
  <si>
    <t>ICT</t>
  </si>
  <si>
    <t>Assessore Semplici</t>
  </si>
  <si>
    <t>Concorsi</t>
  </si>
  <si>
    <t>Varie (trasportabile)</t>
  </si>
  <si>
    <t>Lotto</t>
  </si>
  <si>
    <t>PIANO DI ZONA</t>
  </si>
  <si>
    <t>STAMPE 5 ANNI</t>
  </si>
  <si>
    <t>STAMPE MEDIE TRIMESTRALI</t>
  </si>
  <si>
    <t>BASSA (a)</t>
  </si>
  <si>
    <t>media(b)</t>
  </si>
  <si>
    <t>alta (c)</t>
  </si>
  <si>
    <t>COLORE BASSA</t>
  </si>
  <si>
    <t>COLORE MEDIA</t>
  </si>
  <si>
    <t>COLORE ALTA</t>
  </si>
  <si>
    <t>ALTISSIMA</t>
  </si>
  <si>
    <t>B</t>
  </si>
  <si>
    <t>A</t>
  </si>
  <si>
    <t>C</t>
  </si>
  <si>
    <t>D</t>
  </si>
  <si>
    <t>LIVELLO PRODUTTIVITA'</t>
  </si>
  <si>
    <t>PROD. MEDIA</t>
  </si>
  <si>
    <t>prezzo trimestre</t>
  </si>
  <si>
    <t>tot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</si>
</sst>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8" formatCode="[$€]#,##0.00&quot; &quot;;&quot;-&quot;[$€]#,##0.00&quot; &quot;;[$€]&quot;-&quot;#&quot; &quot;;@&quot; &quot;"/>
    <numFmt numFmtId="169" formatCode="[$€-410]&quot; &quot;#,##0.00;[Red]&quot;-&quot;[$€-410]&quot; &quot;#,##0.00"/>
    <numFmt numFmtId="171" formatCode="_-* #,##0_-;\-* #,##0_-;_-* &quot;-&quot;??_-;_-@_-"/>
  </numFmts>
  <fonts count="21" x14ac:knownFonts="1">
    <font>
      <sz val="11"/>
      <color rgb="FF000000"/>
      <name val="Calibri"/>
      <family val="2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i/>
      <sz val="16"/>
      <color rgb="FF0000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i/>
      <u/>
      <sz val="11"/>
      <color rgb="FF000000"/>
      <name val="Calibri"/>
      <family val="2"/>
    </font>
    <font>
      <sz val="10"/>
      <color rgb="FF000000"/>
      <name val="Mangal"/>
      <family val="1"/>
    </font>
    <font>
      <b/>
      <sz val="10"/>
      <color rgb="FF000000"/>
      <name val="Tahoma"/>
      <family val="2"/>
    </font>
    <font>
      <b/>
      <sz val="11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CC66"/>
        <bgColor rgb="FFFFCC66"/>
      </patternFill>
    </fill>
    <fill>
      <patternFill patternType="solid">
        <fgColor rgb="FFFFF200"/>
        <bgColor rgb="FFFFF200"/>
      </patternFill>
    </fill>
    <fill>
      <patternFill patternType="solid">
        <fgColor rgb="FF89C765"/>
        <bgColor rgb="FF89C765"/>
      </patternFill>
    </fill>
    <fill>
      <patternFill patternType="solid">
        <fgColor rgb="FFADD58A"/>
        <bgColor rgb="FFADD58A"/>
      </patternFill>
    </fill>
    <fill>
      <patternFill patternType="solid">
        <fgColor theme="0" tint="-4.9989318521683403E-2"/>
        <bgColor rgb="FF89C765"/>
      </patternFill>
    </fill>
    <fill>
      <patternFill patternType="solid">
        <fgColor theme="0" tint="-4.9989318521683403E-2"/>
        <bgColor rgb="FFADD58A"/>
      </patternFill>
    </fill>
    <fill>
      <patternFill patternType="solid">
        <fgColor theme="0" tint="-4.9989318521683403E-2"/>
        <bgColor rgb="FFFFF2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89C765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4" fillId="2" borderId="0"/>
    <xf numFmtId="0" fontId="4" fillId="3" borderId="0"/>
    <xf numFmtId="0" fontId="3" fillId="4" borderId="0"/>
    <xf numFmtId="0" fontId="5" fillId="5" borderId="0"/>
    <xf numFmtId="0" fontId="6" fillId="6" borderId="0"/>
    <xf numFmtId="168" fontId="2" fillId="0" borderId="0"/>
    <xf numFmtId="0" fontId="7" fillId="0" borderId="0"/>
    <xf numFmtId="0" fontId="8" fillId="7" borderId="0"/>
    <xf numFmtId="0" fontId="9" fillId="0" borderId="0">
      <alignment horizontal="center"/>
    </xf>
    <xf numFmtId="0" fontId="10" fillId="0" borderId="0"/>
    <xf numFmtId="0" fontId="11" fillId="0" borderId="0"/>
    <xf numFmtId="0" fontId="12" fillId="0" borderId="0"/>
    <xf numFmtId="0" fontId="9" fillId="0" borderId="0">
      <alignment horizontal="center" textRotation="90"/>
    </xf>
    <xf numFmtId="0" fontId="13" fillId="0" borderId="0"/>
    <xf numFmtId="0" fontId="14" fillId="8" borderId="0"/>
    <xf numFmtId="0" fontId="15" fillId="0" borderId="0"/>
    <xf numFmtId="0" fontId="15" fillId="0" borderId="0"/>
    <xf numFmtId="0" fontId="16" fillId="8" borderId="1"/>
    <xf numFmtId="0" fontId="17" fillId="0" borderId="0"/>
    <xf numFmtId="169" fontId="17" fillId="0" borderId="0"/>
    <xf numFmtId="0" fontId="2" fillId="0" borderId="0"/>
    <xf numFmtId="0" fontId="2" fillId="0" borderId="0"/>
    <xf numFmtId="0" fontId="18" fillId="0" borderId="0"/>
    <xf numFmtId="0" fontId="5" fillId="0" borderId="0"/>
  </cellStyleXfs>
  <cellXfs count="24">
    <xf numFmtId="0" fontId="0" fillId="0" borderId="0" xfId="0"/>
    <xf numFmtId="0" fontId="0" fillId="0" borderId="0" xfId="0" applyFill="1"/>
    <xf numFmtId="0" fontId="0" fillId="16" borderId="0" xfId="0" applyFill="1"/>
    <xf numFmtId="0" fontId="20" fillId="0" borderId="0" xfId="0" applyFont="1"/>
    <xf numFmtId="0" fontId="19" fillId="9" borderId="2" xfId="0" applyFont="1" applyFill="1" applyBorder="1" applyAlignment="1">
      <alignment horizontal="center" vertical="center"/>
    </xf>
    <xf numFmtId="49" fontId="19" fillId="9" borderId="2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0" fillId="13" borderId="3" xfId="0" applyFont="1" applyFill="1" applyBorder="1" applyAlignment="1">
      <alignment horizontal="center"/>
    </xf>
    <xf numFmtId="0" fontId="0" fillId="14" borderId="3" xfId="0" applyFont="1" applyFill="1" applyBorder="1" applyAlignment="1">
      <alignment horizontal="center"/>
    </xf>
    <xf numFmtId="0" fontId="0" fillId="0" borderId="3" xfId="0" applyFill="1" applyBorder="1"/>
    <xf numFmtId="0" fontId="0" fillId="16" borderId="3" xfId="0" applyFill="1" applyBorder="1"/>
    <xf numFmtId="0" fontId="0" fillId="17" borderId="3" xfId="0" applyFont="1" applyFill="1" applyBorder="1" applyAlignment="1">
      <alignment horizontal="center"/>
    </xf>
    <xf numFmtId="0" fontId="0" fillId="15" borderId="3" xfId="0" applyFont="1" applyFill="1" applyBorder="1" applyAlignment="1">
      <alignment horizontal="center"/>
    </xf>
    <xf numFmtId="0" fontId="0" fillId="16" borderId="3" xfId="0" applyFont="1" applyFill="1" applyBorder="1" applyAlignment="1">
      <alignment horizontal="center"/>
    </xf>
    <xf numFmtId="0" fontId="0" fillId="12" borderId="3" xfId="0" applyFont="1" applyFill="1" applyBorder="1" applyAlignment="1">
      <alignment horizontal="center"/>
    </xf>
    <xf numFmtId="0" fontId="0" fillId="11" borderId="3" xfId="0" applyFont="1" applyFill="1" applyBorder="1" applyAlignment="1">
      <alignment horizontal="center"/>
    </xf>
    <xf numFmtId="0" fontId="0" fillId="10" borderId="3" xfId="0" applyFont="1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171" fontId="0" fillId="0" borderId="0" xfId="1" applyNumberFormat="1" applyFont="1"/>
    <xf numFmtId="171" fontId="0" fillId="0" borderId="0" xfId="1" applyNumberFormat="1" applyFont="1" applyFill="1"/>
    <xf numFmtId="171" fontId="0" fillId="16" borderId="0" xfId="1" applyNumberFormat="1" applyFont="1" applyFill="1"/>
    <xf numFmtId="171" fontId="0" fillId="0" borderId="0" xfId="0" applyNumberFormat="1"/>
    <xf numFmtId="44" fontId="0" fillId="0" borderId="0" xfId="2" applyFont="1"/>
    <xf numFmtId="44" fontId="0" fillId="0" borderId="0" xfId="0" applyNumberFormat="1"/>
  </cellXfs>
  <cellStyles count="28">
    <cellStyle name="Accent" xfId="3"/>
    <cellStyle name="Accent 1" xfId="4"/>
    <cellStyle name="Accent 2" xfId="5"/>
    <cellStyle name="Accent 3" xfId="6"/>
    <cellStyle name="Bad" xfId="7"/>
    <cellStyle name="Error" xfId="8"/>
    <cellStyle name="Euro" xfId="9"/>
    <cellStyle name="Footnote" xfId="10"/>
    <cellStyle name="Good" xfId="11"/>
    <cellStyle name="Heading" xfId="12"/>
    <cellStyle name="Heading (user)" xfId="13"/>
    <cellStyle name="Heading 1" xfId="14"/>
    <cellStyle name="Heading 2" xfId="15"/>
    <cellStyle name="Heading1" xfId="16"/>
    <cellStyle name="Hyperlink" xfId="17"/>
    <cellStyle name="Migliaia" xfId="1" builtinId="3"/>
    <cellStyle name="Neutral" xfId="18"/>
    <cellStyle name="Normale" xfId="0" builtinId="0" customBuiltin="1"/>
    <cellStyle name="Normale 2" xfId="19"/>
    <cellStyle name="Normale 3" xfId="20"/>
    <cellStyle name="Note" xfId="21"/>
    <cellStyle name="Result" xfId="22"/>
    <cellStyle name="Result2" xfId="23"/>
    <cellStyle name="Status" xfId="24"/>
    <cellStyle name="Text" xfId="25"/>
    <cellStyle name="Valuta" xfId="2" builtinId="4"/>
    <cellStyle name="Valuta 2" xfId="26"/>
    <cellStyle name="Warning" xfId="27"/>
  </cellStyles>
  <dxfs count="4">
    <dxf>
      <numFmt numFmtId="171" formatCode="_-* #,##0_-;\-* #,##0_-;_-* &quot;-&quot;??_-;_-@_-"/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2" name="__Anonymous_Sheet_DB__4" displayName="__Anonymous_Sheet_DB__4" ref="A37:ALB45" headerRowCount="0" totalsRowShown="0">
  <tableColumns count="1006">
    <tableColumn id="2" name="Colonna2" dataDxfId="3"/>
    <tableColumn id="3" name="Colonna3" dataDxfId="2"/>
    <tableColumn id="21" name="Colonna21" dataDxfId="1"/>
    <tableColumn id="22" name="Colonna22" dataDxfId="0" dataCellStyle="Migliaia"/>
    <tableColumn id="23" name="Colonna23">
      <calculatedColumnFormula>D37/5/4</calculatedColumnFormula>
    </tableColumn>
    <tableColumn id="24" name="Colonna24"/>
    <tableColumn id="25" name="Colonna25"/>
    <tableColumn id="26" name="Colonna26"/>
    <tableColumn id="27" name="Colonna27"/>
    <tableColumn id="28" name="Colonna28"/>
    <tableColumn id="29" name="Colonna29"/>
    <tableColumn id="30" name="Colonna30"/>
    <tableColumn id="31" name="Colonna31"/>
    <tableColumn id="32" name="Colonna32"/>
    <tableColumn id="33" name="Colonna33"/>
    <tableColumn id="34" name="Colonna34"/>
    <tableColumn id="35" name="Colonna35"/>
    <tableColumn id="36" name="Colonna36"/>
    <tableColumn id="37" name="Colonna37"/>
    <tableColumn id="38" name="Colonna38"/>
    <tableColumn id="39" name="Colonna39"/>
    <tableColumn id="40" name="Colonna40"/>
    <tableColumn id="41" name="Colonna41"/>
    <tableColumn id="42" name="Colonna42"/>
    <tableColumn id="43" name="Colonna43"/>
    <tableColumn id="44" name="Colonna44"/>
    <tableColumn id="45" name="Colonna45"/>
    <tableColumn id="46" name="Colonna46"/>
    <tableColumn id="47" name="Colonna47"/>
    <tableColumn id="48" name="Colonna48"/>
    <tableColumn id="49" name="Colonna49"/>
    <tableColumn id="50" name="Colonna50"/>
    <tableColumn id="51" name="Colonna51"/>
    <tableColumn id="52" name="Colonna52"/>
    <tableColumn id="53" name="Colonna53"/>
    <tableColumn id="54" name="Colonna54"/>
    <tableColumn id="55" name="Colonna55"/>
    <tableColumn id="56" name="Colonna56"/>
    <tableColumn id="57" name="Colonna57"/>
    <tableColumn id="58" name="Colonna58"/>
    <tableColumn id="59" name="Colonna59"/>
    <tableColumn id="60" name="Colonna60"/>
    <tableColumn id="61" name="Colonna61"/>
    <tableColumn id="62" name="Colonna62"/>
    <tableColumn id="63" name="Colonna63"/>
    <tableColumn id="64" name="Colonna64"/>
    <tableColumn id="65" name="Colonna65"/>
    <tableColumn id="66" name="Colonna66"/>
    <tableColumn id="67" name="Colonna67"/>
    <tableColumn id="68" name="Colonna68"/>
    <tableColumn id="69" name="Colonna69"/>
    <tableColumn id="70" name="Colonna70"/>
    <tableColumn id="71" name="Colonna71"/>
    <tableColumn id="72" name="Colonna72"/>
    <tableColumn id="73" name="Colonna73"/>
    <tableColumn id="74" name="Colonna74"/>
    <tableColumn id="75" name="Colonna75"/>
    <tableColumn id="76" name="Colonna76"/>
    <tableColumn id="77" name="Colonna77"/>
    <tableColumn id="78" name="Colonna78"/>
    <tableColumn id="79" name="Colonna79"/>
    <tableColumn id="80" name="Colonna80"/>
    <tableColumn id="81" name="Colonna81"/>
    <tableColumn id="82" name="Colonna82"/>
    <tableColumn id="83" name="Colonna83"/>
    <tableColumn id="84" name="Colonna84"/>
    <tableColumn id="85" name="Colonna85"/>
    <tableColumn id="86" name="Colonna86"/>
    <tableColumn id="87" name="Colonna87"/>
    <tableColumn id="88" name="Colonna88"/>
    <tableColumn id="89" name="Colonna89"/>
    <tableColumn id="90" name="Colonna90"/>
    <tableColumn id="91" name="Colonna91"/>
    <tableColumn id="92" name="Colonna92"/>
    <tableColumn id="93" name="Colonna93"/>
    <tableColumn id="94" name="Colonna94"/>
    <tableColumn id="95" name="Colonna95"/>
    <tableColumn id="96" name="Colonna96"/>
    <tableColumn id="97" name="Colonna97"/>
    <tableColumn id="98" name="Colonna98"/>
    <tableColumn id="99" name="Colonna99"/>
    <tableColumn id="100" name="Colonna100"/>
    <tableColumn id="101" name="Colonna101"/>
    <tableColumn id="102" name="Colonna102"/>
    <tableColumn id="103" name="Colonna103"/>
    <tableColumn id="104" name="Colonna104"/>
    <tableColumn id="105" name="Colonna105"/>
    <tableColumn id="106" name="Colonna106"/>
    <tableColumn id="107" name="Colonna107"/>
    <tableColumn id="108" name="Colonna108"/>
    <tableColumn id="109" name="Colonna109"/>
    <tableColumn id="110" name="Colonna110"/>
    <tableColumn id="111" name="Colonna111"/>
    <tableColumn id="112" name="Colonna112"/>
    <tableColumn id="113" name="Colonna113"/>
    <tableColumn id="114" name="Colonna114"/>
    <tableColumn id="115" name="Colonna115"/>
    <tableColumn id="116" name="Colonna116"/>
    <tableColumn id="117" name="Colonna117"/>
    <tableColumn id="118" name="Colonna118"/>
    <tableColumn id="119" name="Colonna119"/>
    <tableColumn id="120" name="Colonna120"/>
    <tableColumn id="121" name="Colonna121"/>
    <tableColumn id="122" name="Colonna122"/>
    <tableColumn id="123" name="Colonna123"/>
    <tableColumn id="124" name="Colonna124"/>
    <tableColumn id="125" name="Colonna125"/>
    <tableColumn id="126" name="Colonna126"/>
    <tableColumn id="127" name="Colonna127"/>
    <tableColumn id="128" name="Colonna128"/>
    <tableColumn id="129" name="Colonna129"/>
    <tableColumn id="130" name="Colonna130"/>
    <tableColumn id="131" name="Colonna131"/>
    <tableColumn id="132" name="Colonna132"/>
    <tableColumn id="133" name="Colonna133"/>
    <tableColumn id="134" name="Colonna134"/>
    <tableColumn id="135" name="Colonna135"/>
    <tableColumn id="136" name="Colonna136"/>
    <tableColumn id="137" name="Colonna137"/>
    <tableColumn id="138" name="Colonna138"/>
    <tableColumn id="139" name="Colonna139"/>
    <tableColumn id="140" name="Colonna140"/>
    <tableColumn id="141" name="Colonna141"/>
    <tableColumn id="142" name="Colonna142"/>
    <tableColumn id="143" name="Colonna143"/>
    <tableColumn id="144" name="Colonna144"/>
    <tableColumn id="145" name="Colonna145"/>
    <tableColumn id="146" name="Colonna146"/>
    <tableColumn id="147" name="Colonna147"/>
    <tableColumn id="148" name="Colonna148"/>
    <tableColumn id="149" name="Colonna149"/>
    <tableColumn id="150" name="Colonna150"/>
    <tableColumn id="151" name="Colonna151"/>
    <tableColumn id="152" name="Colonna152"/>
    <tableColumn id="153" name="Colonna153"/>
    <tableColumn id="154" name="Colonna154"/>
    <tableColumn id="155" name="Colonna155"/>
    <tableColumn id="156" name="Colonna156"/>
    <tableColumn id="157" name="Colonna157"/>
    <tableColumn id="158" name="Colonna158"/>
    <tableColumn id="159" name="Colonna159"/>
    <tableColumn id="160" name="Colonna160"/>
    <tableColumn id="161" name="Colonna161"/>
    <tableColumn id="162" name="Colonna162"/>
    <tableColumn id="163" name="Colonna163"/>
    <tableColumn id="164" name="Colonna164"/>
    <tableColumn id="165" name="Colonna165"/>
    <tableColumn id="166" name="Colonna166"/>
    <tableColumn id="167" name="Colonna167"/>
    <tableColumn id="168" name="Colonna168"/>
    <tableColumn id="169" name="Colonna169"/>
    <tableColumn id="170" name="Colonna170"/>
    <tableColumn id="171" name="Colonna171"/>
    <tableColumn id="172" name="Colonna172"/>
    <tableColumn id="173" name="Colonna173"/>
    <tableColumn id="174" name="Colonna174"/>
    <tableColumn id="175" name="Colonna175"/>
    <tableColumn id="176" name="Colonna176"/>
    <tableColumn id="177" name="Colonna177"/>
    <tableColumn id="178" name="Colonna178"/>
    <tableColumn id="179" name="Colonna179"/>
    <tableColumn id="180" name="Colonna180"/>
    <tableColumn id="181" name="Colonna181"/>
    <tableColumn id="182" name="Colonna182"/>
    <tableColumn id="183" name="Colonna183"/>
    <tableColumn id="184" name="Colonna184"/>
    <tableColumn id="185" name="Colonna185"/>
    <tableColumn id="186" name="Colonna186"/>
    <tableColumn id="187" name="Colonna187"/>
    <tableColumn id="188" name="Colonna188"/>
    <tableColumn id="189" name="Colonna189"/>
    <tableColumn id="190" name="Colonna190"/>
    <tableColumn id="191" name="Colonna191"/>
    <tableColumn id="192" name="Colonna192"/>
    <tableColumn id="193" name="Colonna193"/>
    <tableColumn id="194" name="Colonna194"/>
    <tableColumn id="195" name="Colonna195"/>
    <tableColumn id="196" name="Colonna196"/>
    <tableColumn id="197" name="Colonna197"/>
    <tableColumn id="198" name="Colonna198"/>
    <tableColumn id="199" name="Colonna199"/>
    <tableColumn id="200" name="Colonna200"/>
    <tableColumn id="201" name="Colonna201"/>
    <tableColumn id="202" name="Colonna202"/>
    <tableColumn id="203" name="Colonna203"/>
    <tableColumn id="204" name="Colonna204"/>
    <tableColumn id="205" name="Colonna205"/>
    <tableColumn id="206" name="Colonna206"/>
    <tableColumn id="207" name="Colonna207"/>
    <tableColumn id="208" name="Colonna208"/>
    <tableColumn id="209" name="Colonna209"/>
    <tableColumn id="210" name="Colonna210"/>
    <tableColumn id="211" name="Colonna211"/>
    <tableColumn id="212" name="Colonna212"/>
    <tableColumn id="213" name="Colonna213"/>
    <tableColumn id="214" name="Colonna214"/>
    <tableColumn id="215" name="Colonna215"/>
    <tableColumn id="216" name="Colonna216"/>
    <tableColumn id="217" name="Colonna217"/>
    <tableColumn id="218" name="Colonna218"/>
    <tableColumn id="219" name="Colonna219"/>
    <tableColumn id="220" name="Colonna220"/>
    <tableColumn id="221" name="Colonna221"/>
    <tableColumn id="222" name="Colonna222"/>
    <tableColumn id="223" name="Colonna223"/>
    <tableColumn id="224" name="Colonna224"/>
    <tableColumn id="225" name="Colonna225"/>
    <tableColumn id="226" name="Colonna226"/>
    <tableColumn id="227" name="Colonna227"/>
    <tableColumn id="228" name="Colonna228"/>
    <tableColumn id="229" name="Colonna229"/>
    <tableColumn id="230" name="Colonna230"/>
    <tableColumn id="231" name="Colonna231"/>
    <tableColumn id="232" name="Colonna232"/>
    <tableColumn id="233" name="Colonna233"/>
    <tableColumn id="234" name="Colonna234"/>
    <tableColumn id="235" name="Colonna235"/>
    <tableColumn id="236" name="Colonna236"/>
    <tableColumn id="237" name="Colonna237"/>
    <tableColumn id="238" name="Colonna238"/>
    <tableColumn id="239" name="Colonna239"/>
    <tableColumn id="240" name="Colonna240"/>
    <tableColumn id="241" name="Colonna241"/>
    <tableColumn id="242" name="Colonna242"/>
    <tableColumn id="243" name="Colonna243"/>
    <tableColumn id="244" name="Colonna244"/>
    <tableColumn id="245" name="Colonna245"/>
    <tableColumn id="246" name="Colonna246"/>
    <tableColumn id="247" name="Colonna247"/>
    <tableColumn id="248" name="Colonna248"/>
    <tableColumn id="249" name="Colonna249"/>
    <tableColumn id="250" name="Colonna250"/>
    <tableColumn id="251" name="Colonna251"/>
    <tableColumn id="252" name="Colonna252"/>
    <tableColumn id="253" name="Colonna253"/>
    <tableColumn id="254" name="Colonna254"/>
    <tableColumn id="255" name="Colonna255"/>
    <tableColumn id="256" name="Colonna256"/>
    <tableColumn id="257" name="Colonna257"/>
    <tableColumn id="258" name="Colonna258"/>
    <tableColumn id="259" name="Colonna259"/>
    <tableColumn id="260" name="Colonna260"/>
    <tableColumn id="261" name="Colonna261"/>
    <tableColumn id="262" name="Colonna262"/>
    <tableColumn id="263" name="Colonna263"/>
    <tableColumn id="264" name="Colonna264"/>
    <tableColumn id="265" name="Colonna265"/>
    <tableColumn id="266" name="Colonna266"/>
    <tableColumn id="267" name="Colonna267"/>
    <tableColumn id="268" name="Colonna268"/>
    <tableColumn id="269" name="Colonna269"/>
    <tableColumn id="270" name="Colonna270"/>
    <tableColumn id="271" name="Colonna271"/>
    <tableColumn id="272" name="Colonna272"/>
    <tableColumn id="273" name="Colonna273"/>
    <tableColumn id="274" name="Colonna274"/>
    <tableColumn id="275" name="Colonna275"/>
    <tableColumn id="276" name="Colonna276"/>
    <tableColumn id="277" name="Colonna277"/>
    <tableColumn id="278" name="Colonna278"/>
    <tableColumn id="279" name="Colonna279"/>
    <tableColumn id="280" name="Colonna280"/>
    <tableColumn id="281" name="Colonna281"/>
    <tableColumn id="282" name="Colonna282"/>
    <tableColumn id="283" name="Colonna283"/>
    <tableColumn id="284" name="Colonna284"/>
    <tableColumn id="285" name="Colonna285"/>
    <tableColumn id="286" name="Colonna286"/>
    <tableColumn id="287" name="Colonna287"/>
    <tableColumn id="288" name="Colonna288"/>
    <tableColumn id="289" name="Colonna289"/>
    <tableColumn id="290" name="Colonna290"/>
    <tableColumn id="291" name="Colonna291"/>
    <tableColumn id="292" name="Colonna292"/>
    <tableColumn id="293" name="Colonna293"/>
    <tableColumn id="294" name="Colonna294"/>
    <tableColumn id="295" name="Colonna295"/>
    <tableColumn id="296" name="Colonna296"/>
    <tableColumn id="297" name="Colonna297"/>
    <tableColumn id="298" name="Colonna298"/>
    <tableColumn id="299" name="Colonna299"/>
    <tableColumn id="300" name="Colonna300"/>
    <tableColumn id="301" name="Colonna301"/>
    <tableColumn id="302" name="Colonna302"/>
    <tableColumn id="303" name="Colonna303"/>
    <tableColumn id="304" name="Colonna304"/>
    <tableColumn id="305" name="Colonna305"/>
    <tableColumn id="306" name="Colonna306"/>
    <tableColumn id="307" name="Colonna307"/>
    <tableColumn id="308" name="Colonna308"/>
    <tableColumn id="309" name="Colonna309"/>
    <tableColumn id="310" name="Colonna310"/>
    <tableColumn id="311" name="Colonna311"/>
    <tableColumn id="312" name="Colonna312"/>
    <tableColumn id="313" name="Colonna313"/>
    <tableColumn id="314" name="Colonna314"/>
    <tableColumn id="315" name="Colonna315"/>
    <tableColumn id="316" name="Colonna316"/>
    <tableColumn id="317" name="Colonna317"/>
    <tableColumn id="318" name="Colonna318"/>
    <tableColumn id="319" name="Colonna319"/>
    <tableColumn id="320" name="Colonna320"/>
    <tableColumn id="321" name="Colonna321"/>
    <tableColumn id="322" name="Colonna322"/>
    <tableColumn id="323" name="Colonna323"/>
    <tableColumn id="324" name="Colonna324"/>
    <tableColumn id="325" name="Colonna325"/>
    <tableColumn id="326" name="Colonna326"/>
    <tableColumn id="327" name="Colonna327"/>
    <tableColumn id="328" name="Colonna328"/>
    <tableColumn id="329" name="Colonna329"/>
    <tableColumn id="330" name="Colonna330"/>
    <tableColumn id="331" name="Colonna331"/>
    <tableColumn id="332" name="Colonna332"/>
    <tableColumn id="333" name="Colonna333"/>
    <tableColumn id="334" name="Colonna334"/>
    <tableColumn id="335" name="Colonna335"/>
    <tableColumn id="336" name="Colonna336"/>
    <tableColumn id="337" name="Colonna337"/>
    <tableColumn id="338" name="Colonna338"/>
    <tableColumn id="339" name="Colonna339"/>
    <tableColumn id="340" name="Colonna340"/>
    <tableColumn id="341" name="Colonna341"/>
    <tableColumn id="342" name="Colonna342"/>
    <tableColumn id="343" name="Colonna343"/>
    <tableColumn id="344" name="Colonna344"/>
    <tableColumn id="345" name="Colonna345"/>
    <tableColumn id="346" name="Colonna346"/>
    <tableColumn id="347" name="Colonna347"/>
    <tableColumn id="348" name="Colonna348"/>
    <tableColumn id="349" name="Colonna349"/>
    <tableColumn id="350" name="Colonna350"/>
    <tableColumn id="351" name="Colonna351"/>
    <tableColumn id="352" name="Colonna352"/>
    <tableColumn id="353" name="Colonna353"/>
    <tableColumn id="354" name="Colonna354"/>
    <tableColumn id="355" name="Colonna355"/>
    <tableColumn id="356" name="Colonna356"/>
    <tableColumn id="357" name="Colonna357"/>
    <tableColumn id="358" name="Colonna358"/>
    <tableColumn id="359" name="Colonna359"/>
    <tableColumn id="360" name="Colonna360"/>
    <tableColumn id="361" name="Colonna361"/>
    <tableColumn id="362" name="Colonna362"/>
    <tableColumn id="363" name="Colonna363"/>
    <tableColumn id="364" name="Colonna364"/>
    <tableColumn id="365" name="Colonna365"/>
    <tableColumn id="366" name="Colonna366"/>
    <tableColumn id="367" name="Colonna367"/>
    <tableColumn id="368" name="Colonna368"/>
    <tableColumn id="369" name="Colonna369"/>
    <tableColumn id="370" name="Colonna370"/>
    <tableColumn id="371" name="Colonna371"/>
    <tableColumn id="372" name="Colonna372"/>
    <tableColumn id="373" name="Colonna373"/>
    <tableColumn id="374" name="Colonna374"/>
    <tableColumn id="375" name="Colonna375"/>
    <tableColumn id="376" name="Colonna376"/>
    <tableColumn id="377" name="Colonna377"/>
    <tableColumn id="378" name="Colonna378"/>
    <tableColumn id="379" name="Colonna379"/>
    <tableColumn id="380" name="Colonna380"/>
    <tableColumn id="381" name="Colonna381"/>
    <tableColumn id="382" name="Colonna382"/>
    <tableColumn id="383" name="Colonna383"/>
    <tableColumn id="384" name="Colonna384"/>
    <tableColumn id="385" name="Colonna385"/>
    <tableColumn id="386" name="Colonna386"/>
    <tableColumn id="387" name="Colonna387"/>
    <tableColumn id="388" name="Colonna388"/>
    <tableColumn id="389" name="Colonna389"/>
    <tableColumn id="390" name="Colonna390"/>
    <tableColumn id="391" name="Colonna391"/>
    <tableColumn id="392" name="Colonna392"/>
    <tableColumn id="393" name="Colonna393"/>
    <tableColumn id="394" name="Colonna394"/>
    <tableColumn id="395" name="Colonna395"/>
    <tableColumn id="396" name="Colonna396"/>
    <tableColumn id="397" name="Colonna397"/>
    <tableColumn id="398" name="Colonna398"/>
    <tableColumn id="399" name="Colonna399"/>
    <tableColumn id="400" name="Colonna400"/>
    <tableColumn id="401" name="Colonna401"/>
    <tableColumn id="402" name="Colonna402"/>
    <tableColumn id="403" name="Colonna403"/>
    <tableColumn id="404" name="Colonna404"/>
    <tableColumn id="405" name="Colonna405"/>
    <tableColumn id="406" name="Colonna406"/>
    <tableColumn id="407" name="Colonna407"/>
    <tableColumn id="408" name="Colonna408"/>
    <tableColumn id="409" name="Colonna409"/>
    <tableColumn id="410" name="Colonna410"/>
    <tableColumn id="411" name="Colonna411"/>
    <tableColumn id="412" name="Colonna412"/>
    <tableColumn id="413" name="Colonna413"/>
    <tableColumn id="414" name="Colonna414"/>
    <tableColumn id="415" name="Colonna415"/>
    <tableColumn id="416" name="Colonna416"/>
    <tableColumn id="417" name="Colonna417"/>
    <tableColumn id="418" name="Colonna418"/>
    <tableColumn id="419" name="Colonna419"/>
    <tableColumn id="420" name="Colonna420"/>
    <tableColumn id="421" name="Colonna421"/>
    <tableColumn id="422" name="Colonna422"/>
    <tableColumn id="423" name="Colonna423"/>
    <tableColumn id="424" name="Colonna424"/>
    <tableColumn id="425" name="Colonna425"/>
    <tableColumn id="426" name="Colonna426"/>
    <tableColumn id="427" name="Colonna427"/>
    <tableColumn id="428" name="Colonna428"/>
    <tableColumn id="429" name="Colonna429"/>
    <tableColumn id="430" name="Colonna430"/>
    <tableColumn id="431" name="Colonna431"/>
    <tableColumn id="432" name="Colonna432"/>
    <tableColumn id="433" name="Colonna433"/>
    <tableColumn id="434" name="Colonna434"/>
    <tableColumn id="435" name="Colonna435"/>
    <tableColumn id="436" name="Colonna436"/>
    <tableColumn id="437" name="Colonna437"/>
    <tableColumn id="438" name="Colonna438"/>
    <tableColumn id="439" name="Colonna439"/>
    <tableColumn id="440" name="Colonna440"/>
    <tableColumn id="441" name="Colonna441"/>
    <tableColumn id="442" name="Colonna442"/>
    <tableColumn id="443" name="Colonna443"/>
    <tableColumn id="444" name="Colonna444"/>
    <tableColumn id="445" name="Colonna445"/>
    <tableColumn id="446" name="Colonna446"/>
    <tableColumn id="447" name="Colonna447"/>
    <tableColumn id="448" name="Colonna448"/>
    <tableColumn id="449" name="Colonna449"/>
    <tableColumn id="450" name="Colonna450"/>
    <tableColumn id="451" name="Colonna451"/>
    <tableColumn id="452" name="Colonna452"/>
    <tableColumn id="453" name="Colonna453"/>
    <tableColumn id="454" name="Colonna454"/>
    <tableColumn id="455" name="Colonna455"/>
    <tableColumn id="456" name="Colonna456"/>
    <tableColumn id="457" name="Colonna457"/>
    <tableColumn id="458" name="Colonna458"/>
    <tableColumn id="459" name="Colonna459"/>
    <tableColumn id="460" name="Colonna460"/>
    <tableColumn id="461" name="Colonna461"/>
    <tableColumn id="462" name="Colonna462"/>
    <tableColumn id="463" name="Colonna463"/>
    <tableColumn id="464" name="Colonna464"/>
    <tableColumn id="465" name="Colonna465"/>
    <tableColumn id="466" name="Colonna466"/>
    <tableColumn id="467" name="Colonna467"/>
    <tableColumn id="468" name="Colonna468"/>
    <tableColumn id="469" name="Colonna469"/>
    <tableColumn id="470" name="Colonna470"/>
    <tableColumn id="471" name="Colonna471"/>
    <tableColumn id="472" name="Colonna472"/>
    <tableColumn id="473" name="Colonna473"/>
    <tableColumn id="474" name="Colonna474"/>
    <tableColumn id="475" name="Colonna475"/>
    <tableColumn id="476" name="Colonna476"/>
    <tableColumn id="477" name="Colonna477"/>
    <tableColumn id="478" name="Colonna478"/>
    <tableColumn id="479" name="Colonna479"/>
    <tableColumn id="480" name="Colonna480"/>
    <tableColumn id="481" name="Colonna481"/>
    <tableColumn id="482" name="Colonna482"/>
    <tableColumn id="483" name="Colonna483"/>
    <tableColumn id="484" name="Colonna484"/>
    <tableColumn id="485" name="Colonna485"/>
    <tableColumn id="486" name="Colonna486"/>
    <tableColumn id="487" name="Colonna487"/>
    <tableColumn id="488" name="Colonna488"/>
    <tableColumn id="489" name="Colonna489"/>
    <tableColumn id="490" name="Colonna490"/>
    <tableColumn id="491" name="Colonna491"/>
    <tableColumn id="492" name="Colonna492"/>
    <tableColumn id="493" name="Colonna493"/>
    <tableColumn id="494" name="Colonna494"/>
    <tableColumn id="495" name="Colonna495"/>
    <tableColumn id="496" name="Colonna496"/>
    <tableColumn id="497" name="Colonna497"/>
    <tableColumn id="498" name="Colonna498"/>
    <tableColumn id="499" name="Colonna499"/>
    <tableColumn id="500" name="Colonna500"/>
    <tableColumn id="501" name="Colonna501"/>
    <tableColumn id="502" name="Colonna502"/>
    <tableColumn id="503" name="Colonna503"/>
    <tableColumn id="504" name="Colonna504"/>
    <tableColumn id="505" name="Colonna505"/>
    <tableColumn id="506" name="Colonna506"/>
    <tableColumn id="507" name="Colonna507"/>
    <tableColumn id="508" name="Colonna508"/>
    <tableColumn id="509" name="Colonna509"/>
    <tableColumn id="510" name="Colonna510"/>
    <tableColumn id="511" name="Colonna511"/>
    <tableColumn id="512" name="Colonna512"/>
    <tableColumn id="513" name="Colonna513"/>
    <tableColumn id="514" name="Colonna514"/>
    <tableColumn id="515" name="Colonna515"/>
    <tableColumn id="516" name="Colonna516"/>
    <tableColumn id="517" name="Colonna517"/>
    <tableColumn id="518" name="Colonna518"/>
    <tableColumn id="519" name="Colonna519"/>
    <tableColumn id="520" name="Colonna520"/>
    <tableColumn id="521" name="Colonna521"/>
    <tableColumn id="522" name="Colonna522"/>
    <tableColumn id="523" name="Colonna523"/>
    <tableColumn id="524" name="Colonna524"/>
    <tableColumn id="525" name="Colonna525"/>
    <tableColumn id="526" name="Colonna526"/>
    <tableColumn id="527" name="Colonna527"/>
    <tableColumn id="528" name="Colonna528"/>
    <tableColumn id="529" name="Colonna529"/>
    <tableColumn id="530" name="Colonna530"/>
    <tableColumn id="531" name="Colonna531"/>
    <tableColumn id="532" name="Colonna532"/>
    <tableColumn id="533" name="Colonna533"/>
    <tableColumn id="534" name="Colonna534"/>
    <tableColumn id="535" name="Colonna535"/>
    <tableColumn id="536" name="Colonna536"/>
    <tableColumn id="537" name="Colonna537"/>
    <tableColumn id="538" name="Colonna538"/>
    <tableColumn id="539" name="Colonna539"/>
    <tableColumn id="540" name="Colonna540"/>
    <tableColumn id="541" name="Colonna541"/>
    <tableColumn id="542" name="Colonna542"/>
    <tableColumn id="543" name="Colonna543"/>
    <tableColumn id="544" name="Colonna544"/>
    <tableColumn id="545" name="Colonna545"/>
    <tableColumn id="546" name="Colonna546"/>
    <tableColumn id="547" name="Colonna547"/>
    <tableColumn id="548" name="Colonna548"/>
    <tableColumn id="549" name="Colonna549"/>
    <tableColumn id="550" name="Colonna550"/>
    <tableColumn id="551" name="Colonna551"/>
    <tableColumn id="552" name="Colonna552"/>
    <tableColumn id="553" name="Colonna553"/>
    <tableColumn id="554" name="Colonna554"/>
    <tableColumn id="555" name="Colonna555"/>
    <tableColumn id="556" name="Colonna556"/>
    <tableColumn id="557" name="Colonna557"/>
    <tableColumn id="558" name="Colonna558"/>
    <tableColumn id="559" name="Colonna559"/>
    <tableColumn id="560" name="Colonna560"/>
    <tableColumn id="561" name="Colonna561"/>
    <tableColumn id="562" name="Colonna562"/>
    <tableColumn id="563" name="Colonna563"/>
    <tableColumn id="564" name="Colonna564"/>
    <tableColumn id="565" name="Colonna565"/>
    <tableColumn id="566" name="Colonna566"/>
    <tableColumn id="567" name="Colonna567"/>
    <tableColumn id="568" name="Colonna568"/>
    <tableColumn id="569" name="Colonna569"/>
    <tableColumn id="570" name="Colonna570"/>
    <tableColumn id="571" name="Colonna571"/>
    <tableColumn id="572" name="Colonna572"/>
    <tableColumn id="573" name="Colonna573"/>
    <tableColumn id="574" name="Colonna574"/>
    <tableColumn id="575" name="Colonna575"/>
    <tableColumn id="576" name="Colonna576"/>
    <tableColumn id="577" name="Colonna577"/>
    <tableColumn id="578" name="Colonna578"/>
    <tableColumn id="579" name="Colonna579"/>
    <tableColumn id="580" name="Colonna580"/>
    <tableColumn id="581" name="Colonna581"/>
    <tableColumn id="582" name="Colonna582"/>
    <tableColumn id="583" name="Colonna583"/>
    <tableColumn id="584" name="Colonna584"/>
    <tableColumn id="585" name="Colonna585"/>
    <tableColumn id="586" name="Colonna586"/>
    <tableColumn id="587" name="Colonna587"/>
    <tableColumn id="588" name="Colonna588"/>
    <tableColumn id="589" name="Colonna589"/>
    <tableColumn id="590" name="Colonna590"/>
    <tableColumn id="591" name="Colonna591"/>
    <tableColumn id="592" name="Colonna592"/>
    <tableColumn id="593" name="Colonna593"/>
    <tableColumn id="594" name="Colonna594"/>
    <tableColumn id="595" name="Colonna595"/>
    <tableColumn id="596" name="Colonna596"/>
    <tableColumn id="597" name="Colonna597"/>
    <tableColumn id="598" name="Colonna598"/>
    <tableColumn id="599" name="Colonna599"/>
    <tableColumn id="600" name="Colonna600"/>
    <tableColumn id="601" name="Colonna601"/>
    <tableColumn id="602" name="Colonna602"/>
    <tableColumn id="603" name="Colonna603"/>
    <tableColumn id="604" name="Colonna604"/>
    <tableColumn id="605" name="Colonna605"/>
    <tableColumn id="606" name="Colonna606"/>
    <tableColumn id="607" name="Colonna607"/>
    <tableColumn id="608" name="Colonna608"/>
    <tableColumn id="609" name="Colonna609"/>
    <tableColumn id="610" name="Colonna610"/>
    <tableColumn id="611" name="Colonna611"/>
    <tableColumn id="612" name="Colonna612"/>
    <tableColumn id="613" name="Colonna613"/>
    <tableColumn id="614" name="Colonna614"/>
    <tableColumn id="615" name="Colonna615"/>
    <tableColumn id="616" name="Colonna616"/>
    <tableColumn id="617" name="Colonna617"/>
    <tableColumn id="618" name="Colonna618"/>
    <tableColumn id="619" name="Colonna619"/>
    <tableColumn id="620" name="Colonna620"/>
    <tableColumn id="621" name="Colonna621"/>
    <tableColumn id="622" name="Colonna622"/>
    <tableColumn id="623" name="Colonna623"/>
    <tableColumn id="624" name="Colonna624"/>
    <tableColumn id="625" name="Colonna625"/>
    <tableColumn id="626" name="Colonna626"/>
    <tableColumn id="627" name="Colonna627"/>
    <tableColumn id="628" name="Colonna628"/>
    <tableColumn id="629" name="Colonna629"/>
    <tableColumn id="630" name="Colonna630"/>
    <tableColumn id="631" name="Colonna631"/>
    <tableColumn id="632" name="Colonna632"/>
    <tableColumn id="633" name="Colonna633"/>
    <tableColumn id="634" name="Colonna634"/>
    <tableColumn id="635" name="Colonna635"/>
    <tableColumn id="636" name="Colonna636"/>
    <tableColumn id="637" name="Colonna637"/>
    <tableColumn id="638" name="Colonna638"/>
    <tableColumn id="639" name="Colonna639"/>
    <tableColumn id="640" name="Colonna640"/>
    <tableColumn id="641" name="Colonna641"/>
    <tableColumn id="642" name="Colonna642"/>
    <tableColumn id="643" name="Colonna643"/>
    <tableColumn id="644" name="Colonna644"/>
    <tableColumn id="645" name="Colonna645"/>
    <tableColumn id="646" name="Colonna646"/>
    <tableColumn id="647" name="Colonna647"/>
    <tableColumn id="648" name="Colonna648"/>
    <tableColumn id="649" name="Colonna649"/>
    <tableColumn id="650" name="Colonna650"/>
    <tableColumn id="651" name="Colonna651"/>
    <tableColumn id="652" name="Colonna652"/>
    <tableColumn id="653" name="Colonna653"/>
    <tableColumn id="654" name="Colonna654"/>
    <tableColumn id="655" name="Colonna655"/>
    <tableColumn id="656" name="Colonna656"/>
    <tableColumn id="657" name="Colonna657"/>
    <tableColumn id="658" name="Colonna658"/>
    <tableColumn id="659" name="Colonna659"/>
    <tableColumn id="660" name="Colonna660"/>
    <tableColumn id="661" name="Colonna661"/>
    <tableColumn id="662" name="Colonna662"/>
    <tableColumn id="663" name="Colonna663"/>
    <tableColumn id="664" name="Colonna664"/>
    <tableColumn id="665" name="Colonna665"/>
    <tableColumn id="666" name="Colonna666"/>
    <tableColumn id="667" name="Colonna667"/>
    <tableColumn id="668" name="Colonna668"/>
    <tableColumn id="669" name="Colonna669"/>
    <tableColumn id="670" name="Colonna670"/>
    <tableColumn id="671" name="Colonna671"/>
    <tableColumn id="672" name="Colonna672"/>
    <tableColumn id="673" name="Colonna673"/>
    <tableColumn id="674" name="Colonna674"/>
    <tableColumn id="675" name="Colonna675"/>
    <tableColumn id="676" name="Colonna676"/>
    <tableColumn id="677" name="Colonna677"/>
    <tableColumn id="678" name="Colonna678"/>
    <tableColumn id="679" name="Colonna679"/>
    <tableColumn id="680" name="Colonna680"/>
    <tableColumn id="681" name="Colonna681"/>
    <tableColumn id="682" name="Colonna682"/>
    <tableColumn id="683" name="Colonna683"/>
    <tableColumn id="684" name="Colonna684"/>
    <tableColumn id="685" name="Colonna685"/>
    <tableColumn id="686" name="Colonna686"/>
    <tableColumn id="687" name="Colonna687"/>
    <tableColumn id="688" name="Colonna688"/>
    <tableColumn id="689" name="Colonna689"/>
    <tableColumn id="690" name="Colonna690"/>
    <tableColumn id="691" name="Colonna691"/>
    <tableColumn id="692" name="Colonna692"/>
    <tableColumn id="693" name="Colonna693"/>
    <tableColumn id="694" name="Colonna694"/>
    <tableColumn id="695" name="Colonna695"/>
    <tableColumn id="696" name="Colonna696"/>
    <tableColumn id="697" name="Colonna697"/>
    <tableColumn id="698" name="Colonna698"/>
    <tableColumn id="699" name="Colonna699"/>
    <tableColumn id="700" name="Colonna700"/>
    <tableColumn id="701" name="Colonna701"/>
    <tableColumn id="702" name="Colonna702"/>
    <tableColumn id="703" name="Colonna703"/>
    <tableColumn id="704" name="Colonna704"/>
    <tableColumn id="705" name="Colonna705"/>
    <tableColumn id="706" name="Colonna706"/>
    <tableColumn id="707" name="Colonna707"/>
    <tableColumn id="708" name="Colonna708"/>
    <tableColumn id="709" name="Colonna709"/>
    <tableColumn id="710" name="Colonna710"/>
    <tableColumn id="711" name="Colonna711"/>
    <tableColumn id="712" name="Colonna712"/>
    <tableColumn id="713" name="Colonna713"/>
    <tableColumn id="714" name="Colonna714"/>
    <tableColumn id="715" name="Colonna715"/>
    <tableColumn id="716" name="Colonna716"/>
    <tableColumn id="717" name="Colonna717"/>
    <tableColumn id="718" name="Colonna718"/>
    <tableColumn id="719" name="Colonna719"/>
    <tableColumn id="720" name="Colonna720"/>
    <tableColumn id="721" name="Colonna721"/>
    <tableColumn id="722" name="Colonna722"/>
    <tableColumn id="723" name="Colonna723"/>
    <tableColumn id="724" name="Colonna724"/>
    <tableColumn id="725" name="Colonna725"/>
    <tableColumn id="726" name="Colonna726"/>
    <tableColumn id="727" name="Colonna727"/>
    <tableColumn id="728" name="Colonna728"/>
    <tableColumn id="729" name="Colonna729"/>
    <tableColumn id="730" name="Colonna730"/>
    <tableColumn id="731" name="Colonna731"/>
    <tableColumn id="732" name="Colonna732"/>
    <tableColumn id="733" name="Colonna733"/>
    <tableColumn id="734" name="Colonna734"/>
    <tableColumn id="735" name="Colonna735"/>
    <tableColumn id="736" name="Colonna736"/>
    <tableColumn id="737" name="Colonna737"/>
    <tableColumn id="738" name="Colonna738"/>
    <tableColumn id="739" name="Colonna739"/>
    <tableColumn id="740" name="Colonna740"/>
    <tableColumn id="741" name="Colonna741"/>
    <tableColumn id="742" name="Colonna742"/>
    <tableColumn id="743" name="Colonna743"/>
    <tableColumn id="744" name="Colonna744"/>
    <tableColumn id="745" name="Colonna745"/>
    <tableColumn id="746" name="Colonna746"/>
    <tableColumn id="747" name="Colonna747"/>
    <tableColumn id="748" name="Colonna748"/>
    <tableColumn id="749" name="Colonna749"/>
    <tableColumn id="750" name="Colonna750"/>
    <tableColumn id="751" name="Colonna751"/>
    <tableColumn id="752" name="Colonna752"/>
    <tableColumn id="753" name="Colonna753"/>
    <tableColumn id="754" name="Colonna754"/>
    <tableColumn id="755" name="Colonna755"/>
    <tableColumn id="756" name="Colonna756"/>
    <tableColumn id="757" name="Colonna757"/>
    <tableColumn id="758" name="Colonna758"/>
    <tableColumn id="759" name="Colonna759"/>
    <tableColumn id="760" name="Colonna760"/>
    <tableColumn id="761" name="Colonna761"/>
    <tableColumn id="762" name="Colonna762"/>
    <tableColumn id="763" name="Colonna763"/>
    <tableColumn id="764" name="Colonna764"/>
    <tableColumn id="765" name="Colonna765"/>
    <tableColumn id="766" name="Colonna766"/>
    <tableColumn id="767" name="Colonna767"/>
    <tableColumn id="768" name="Colonna768"/>
    <tableColumn id="769" name="Colonna769"/>
    <tableColumn id="770" name="Colonna770"/>
    <tableColumn id="771" name="Colonna771"/>
    <tableColumn id="772" name="Colonna772"/>
    <tableColumn id="773" name="Colonna773"/>
    <tableColumn id="774" name="Colonna774"/>
    <tableColumn id="775" name="Colonna775"/>
    <tableColumn id="776" name="Colonna776"/>
    <tableColumn id="777" name="Colonna777"/>
    <tableColumn id="778" name="Colonna778"/>
    <tableColumn id="779" name="Colonna779"/>
    <tableColumn id="780" name="Colonna780"/>
    <tableColumn id="781" name="Colonna781"/>
    <tableColumn id="782" name="Colonna782"/>
    <tableColumn id="783" name="Colonna783"/>
    <tableColumn id="784" name="Colonna784"/>
    <tableColumn id="785" name="Colonna785"/>
    <tableColumn id="786" name="Colonna786"/>
    <tableColumn id="787" name="Colonna787"/>
    <tableColumn id="788" name="Colonna788"/>
    <tableColumn id="789" name="Colonna789"/>
    <tableColumn id="790" name="Colonna790"/>
    <tableColumn id="791" name="Colonna791"/>
    <tableColumn id="792" name="Colonna792"/>
    <tableColumn id="793" name="Colonna793"/>
    <tableColumn id="794" name="Colonna794"/>
    <tableColumn id="795" name="Colonna795"/>
    <tableColumn id="796" name="Colonna796"/>
    <tableColumn id="797" name="Colonna797"/>
    <tableColumn id="798" name="Colonna798"/>
    <tableColumn id="799" name="Colonna799"/>
    <tableColumn id="800" name="Colonna800"/>
    <tableColumn id="801" name="Colonna801"/>
    <tableColumn id="802" name="Colonna802"/>
    <tableColumn id="803" name="Colonna803"/>
    <tableColumn id="804" name="Colonna804"/>
    <tableColumn id="805" name="Colonna805"/>
    <tableColumn id="806" name="Colonna806"/>
    <tableColumn id="807" name="Colonna807"/>
    <tableColumn id="808" name="Colonna808"/>
    <tableColumn id="809" name="Colonna809"/>
    <tableColumn id="810" name="Colonna810"/>
    <tableColumn id="811" name="Colonna811"/>
    <tableColumn id="812" name="Colonna812"/>
    <tableColumn id="813" name="Colonna813"/>
    <tableColumn id="814" name="Colonna814"/>
    <tableColumn id="815" name="Colonna815"/>
    <tableColumn id="816" name="Colonna816"/>
    <tableColumn id="817" name="Colonna817"/>
    <tableColumn id="818" name="Colonna818"/>
    <tableColumn id="819" name="Colonna819"/>
    <tableColumn id="820" name="Colonna820"/>
    <tableColumn id="821" name="Colonna821"/>
    <tableColumn id="822" name="Colonna822"/>
    <tableColumn id="823" name="Colonna823"/>
    <tableColumn id="824" name="Colonna824"/>
    <tableColumn id="825" name="Colonna825"/>
    <tableColumn id="826" name="Colonna826"/>
    <tableColumn id="827" name="Colonna827"/>
    <tableColumn id="828" name="Colonna828"/>
    <tableColumn id="829" name="Colonna829"/>
    <tableColumn id="830" name="Colonna830"/>
    <tableColumn id="831" name="Colonna831"/>
    <tableColumn id="832" name="Colonna832"/>
    <tableColumn id="833" name="Colonna833"/>
    <tableColumn id="834" name="Colonna834"/>
    <tableColumn id="835" name="Colonna835"/>
    <tableColumn id="836" name="Colonna836"/>
    <tableColumn id="837" name="Colonna837"/>
    <tableColumn id="838" name="Colonna838"/>
    <tableColumn id="839" name="Colonna839"/>
    <tableColumn id="840" name="Colonna840"/>
    <tableColumn id="841" name="Colonna841"/>
    <tableColumn id="842" name="Colonna842"/>
    <tableColumn id="843" name="Colonna843"/>
    <tableColumn id="844" name="Colonna844"/>
    <tableColumn id="845" name="Colonna845"/>
    <tableColumn id="846" name="Colonna846"/>
    <tableColumn id="847" name="Colonna847"/>
    <tableColumn id="848" name="Colonna848"/>
    <tableColumn id="849" name="Colonna849"/>
    <tableColumn id="850" name="Colonna850"/>
    <tableColumn id="851" name="Colonna851"/>
    <tableColumn id="852" name="Colonna852"/>
    <tableColumn id="853" name="Colonna853"/>
    <tableColumn id="854" name="Colonna854"/>
    <tableColumn id="855" name="Colonna855"/>
    <tableColumn id="856" name="Colonna856"/>
    <tableColumn id="857" name="Colonna857"/>
    <tableColumn id="858" name="Colonna858"/>
    <tableColumn id="859" name="Colonna859"/>
    <tableColumn id="860" name="Colonna860"/>
    <tableColumn id="861" name="Colonna861"/>
    <tableColumn id="862" name="Colonna862"/>
    <tableColumn id="863" name="Colonna863"/>
    <tableColumn id="864" name="Colonna864"/>
    <tableColumn id="865" name="Colonna865"/>
    <tableColumn id="866" name="Colonna866"/>
    <tableColumn id="867" name="Colonna867"/>
    <tableColumn id="868" name="Colonna868"/>
    <tableColumn id="869" name="Colonna869"/>
    <tableColumn id="870" name="Colonna870"/>
    <tableColumn id="871" name="Colonna871"/>
    <tableColumn id="872" name="Colonna872"/>
    <tableColumn id="873" name="Colonna873"/>
    <tableColumn id="874" name="Colonna874"/>
    <tableColumn id="875" name="Colonna875"/>
    <tableColumn id="876" name="Colonna876"/>
    <tableColumn id="877" name="Colonna877"/>
    <tableColumn id="878" name="Colonna878"/>
    <tableColumn id="879" name="Colonna879"/>
    <tableColumn id="880" name="Colonna880"/>
    <tableColumn id="881" name="Colonna881"/>
    <tableColumn id="882" name="Colonna882"/>
    <tableColumn id="883" name="Colonna883"/>
    <tableColumn id="884" name="Colonna884"/>
    <tableColumn id="885" name="Colonna885"/>
    <tableColumn id="886" name="Colonna886"/>
    <tableColumn id="887" name="Colonna887"/>
    <tableColumn id="888" name="Colonna888"/>
    <tableColumn id="889" name="Colonna889"/>
    <tableColumn id="890" name="Colonna890"/>
    <tableColumn id="891" name="Colonna891"/>
    <tableColumn id="892" name="Colonna892"/>
    <tableColumn id="893" name="Colonna893"/>
    <tableColumn id="894" name="Colonna894"/>
    <tableColumn id="895" name="Colonna895"/>
    <tableColumn id="896" name="Colonna896"/>
    <tableColumn id="897" name="Colonna897"/>
    <tableColumn id="898" name="Colonna898"/>
    <tableColumn id="899" name="Colonna899"/>
    <tableColumn id="900" name="Colonna900"/>
    <tableColumn id="901" name="Colonna901"/>
    <tableColumn id="902" name="Colonna902"/>
    <tableColumn id="903" name="Colonna903"/>
    <tableColumn id="904" name="Colonna904"/>
    <tableColumn id="905" name="Colonna905"/>
    <tableColumn id="906" name="Colonna906"/>
    <tableColumn id="907" name="Colonna907"/>
    <tableColumn id="908" name="Colonna908"/>
    <tableColumn id="909" name="Colonna909"/>
    <tableColumn id="910" name="Colonna910"/>
    <tableColumn id="911" name="Colonna911"/>
    <tableColumn id="912" name="Colonna912"/>
    <tableColumn id="913" name="Colonna913"/>
    <tableColumn id="914" name="Colonna914"/>
    <tableColumn id="915" name="Colonna915"/>
    <tableColumn id="916" name="Colonna916"/>
    <tableColumn id="917" name="Colonna917"/>
    <tableColumn id="918" name="Colonna918"/>
    <tableColumn id="919" name="Colonna919"/>
    <tableColumn id="920" name="Colonna920"/>
    <tableColumn id="921" name="Colonna921"/>
    <tableColumn id="922" name="Colonna922"/>
    <tableColumn id="923" name="Colonna923"/>
    <tableColumn id="924" name="Colonna924"/>
    <tableColumn id="925" name="Colonna925"/>
    <tableColumn id="926" name="Colonna926"/>
    <tableColumn id="927" name="Colonna927"/>
    <tableColumn id="928" name="Colonna928"/>
    <tableColumn id="929" name="Colonna929"/>
    <tableColumn id="930" name="Colonna930"/>
    <tableColumn id="931" name="Colonna931"/>
    <tableColumn id="932" name="Colonna932"/>
    <tableColumn id="933" name="Colonna933"/>
    <tableColumn id="934" name="Colonna934"/>
    <tableColumn id="935" name="Colonna935"/>
    <tableColumn id="936" name="Colonna936"/>
    <tableColumn id="937" name="Colonna937"/>
    <tableColumn id="938" name="Colonna938"/>
    <tableColumn id="939" name="Colonna939"/>
    <tableColumn id="940" name="Colonna940"/>
    <tableColumn id="941" name="Colonna941"/>
    <tableColumn id="942" name="Colonna942"/>
    <tableColumn id="943" name="Colonna943"/>
    <tableColumn id="944" name="Colonna944"/>
    <tableColumn id="945" name="Colonna945"/>
    <tableColumn id="946" name="Colonna946"/>
    <tableColumn id="947" name="Colonna947"/>
    <tableColumn id="948" name="Colonna948"/>
    <tableColumn id="949" name="Colonna949"/>
    <tableColumn id="950" name="Colonna950"/>
    <tableColumn id="951" name="Colonna951"/>
    <tableColumn id="952" name="Colonna952"/>
    <tableColumn id="953" name="Colonna953"/>
    <tableColumn id="954" name="Colonna954"/>
    <tableColumn id="955" name="Colonna955"/>
    <tableColumn id="956" name="Colonna956"/>
    <tableColumn id="957" name="Colonna957"/>
    <tableColumn id="958" name="Colonna958"/>
    <tableColumn id="959" name="Colonna959"/>
    <tableColumn id="960" name="Colonna960"/>
    <tableColumn id="961" name="Colonna961"/>
    <tableColumn id="962" name="Colonna962"/>
    <tableColumn id="963" name="Colonna963"/>
    <tableColumn id="964" name="Colonna964"/>
    <tableColumn id="965" name="Colonna965"/>
    <tableColumn id="966" name="Colonna966"/>
    <tableColumn id="967" name="Colonna967"/>
    <tableColumn id="968" name="Colonna968"/>
    <tableColumn id="969" name="Colonna969"/>
    <tableColumn id="970" name="Colonna970"/>
    <tableColumn id="971" name="Colonna971"/>
    <tableColumn id="972" name="Colonna972"/>
    <tableColumn id="973" name="Colonna973"/>
    <tableColumn id="974" name="Colonna974"/>
    <tableColumn id="975" name="Colonna975"/>
    <tableColumn id="976" name="Colonna976"/>
    <tableColumn id="977" name="Colonna977"/>
    <tableColumn id="978" name="Colonna978"/>
    <tableColumn id="979" name="Colonna979"/>
    <tableColumn id="980" name="Colonna980"/>
    <tableColumn id="981" name="Colonna981"/>
    <tableColumn id="982" name="Colonna982"/>
    <tableColumn id="983" name="Colonna983"/>
    <tableColumn id="984" name="Colonna984"/>
    <tableColumn id="985" name="Colonna985"/>
    <tableColumn id="986" name="Colonna986"/>
    <tableColumn id="987" name="Colonna987"/>
    <tableColumn id="988" name="Colonna988"/>
    <tableColumn id="989" name="Colonna989"/>
    <tableColumn id="990" name="Colonna990"/>
    <tableColumn id="991" name="Colonna991"/>
    <tableColumn id="992" name="Colonna992"/>
    <tableColumn id="993" name="Colonna993"/>
    <tableColumn id="994" name="Colonna994"/>
    <tableColumn id="995" name="Colonna995"/>
    <tableColumn id="996" name="Colonna996"/>
    <tableColumn id="997" name="Colonna997"/>
    <tableColumn id="998" name="Colonna998"/>
    <tableColumn id="999" name="Colonna999"/>
    <tableColumn id="1000" name="Colonna1000"/>
    <tableColumn id="1001" name="Colonna1001"/>
    <tableColumn id="1002" name="Colonna1002"/>
    <tableColumn id="1003" name="Colonna1003"/>
    <tableColumn id="1004" name="Colonna1004"/>
    <tableColumn id="1005" name="Colonna1005"/>
    <tableColumn id="1006" name="Colonna1006"/>
    <tableColumn id="1007" name="Colonna1007"/>
    <tableColumn id="1008" name="Colonna1008"/>
    <tableColumn id="1009" name="Colonna1009"/>
    <tableColumn id="1010" name="Colonna1010"/>
    <tableColumn id="1011" name="Colonna1011"/>
    <tableColumn id="1012" name="Colonna1012"/>
    <tableColumn id="1013" name="Colonna1013"/>
    <tableColumn id="1014" name="Colonna1014"/>
    <tableColumn id="1015" name="Colonna1015"/>
    <tableColumn id="1016" name="Colonna1016"/>
    <tableColumn id="1017" name="Colonna1017"/>
    <tableColumn id="1018" name="Colonna1018"/>
    <tableColumn id="1019" name="Colonna1019"/>
    <tableColumn id="1020" name="Colonna1020"/>
    <tableColumn id="1021" name="Colonna1021"/>
    <tableColumn id="1022" name="Colonna1022"/>
    <tableColumn id="1023" name="Colonna1023"/>
    <tableColumn id="1024" name="Colonna102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zoomScaleNormal="100" workbookViewId="0">
      <selection activeCell="D1" sqref="D1"/>
    </sheetView>
  </sheetViews>
  <sheetFormatPr defaultRowHeight="15" x14ac:dyDescent="0.25"/>
  <cols>
    <col min="1" max="1" width="20.42578125" customWidth="1"/>
    <col min="2" max="2" width="32.28515625" customWidth="1"/>
    <col min="3" max="3" width="22.140625" bestFit="1" customWidth="1"/>
    <col min="4" max="4" width="16.28515625" style="18" bestFit="1" customWidth="1"/>
    <col min="5" max="5" width="26.42578125" bestFit="1" customWidth="1"/>
    <col min="6" max="6" width="22.140625" bestFit="1" customWidth="1"/>
    <col min="7" max="990" width="12.140625" customWidth="1"/>
  </cols>
  <sheetData>
    <row r="1" spans="1:6" x14ac:dyDescent="0.25">
      <c r="A1" s="4" t="s">
        <v>39</v>
      </c>
      <c r="B1" s="5" t="s">
        <v>40</v>
      </c>
      <c r="C1" s="4" t="s">
        <v>49</v>
      </c>
      <c r="D1" s="18" t="s">
        <v>64</v>
      </c>
      <c r="E1" t="s">
        <v>65</v>
      </c>
      <c r="F1" t="s">
        <v>77</v>
      </c>
    </row>
    <row r="2" spans="1:6" x14ac:dyDescent="0.25">
      <c r="A2" s="6" t="s">
        <v>42</v>
      </c>
      <c r="B2" s="7" t="s">
        <v>0</v>
      </c>
      <c r="C2" s="6" t="s">
        <v>50</v>
      </c>
      <c r="D2" s="18">
        <v>150000</v>
      </c>
      <c r="E2" s="21">
        <f>D2/5/4</f>
        <v>7500</v>
      </c>
      <c r="F2" t="s">
        <v>74</v>
      </c>
    </row>
    <row r="3" spans="1:6" x14ac:dyDescent="0.25">
      <c r="A3" s="6" t="s">
        <v>42</v>
      </c>
      <c r="B3" s="8" t="s">
        <v>7</v>
      </c>
      <c r="C3" s="6" t="s">
        <v>50</v>
      </c>
      <c r="D3" s="18">
        <v>40000</v>
      </c>
      <c r="E3" s="21">
        <f t="shared" ref="E3:E58" si="0">D3/5/4</f>
        <v>2000</v>
      </c>
      <c r="F3" t="s">
        <v>74</v>
      </c>
    </row>
    <row r="4" spans="1:6" x14ac:dyDescent="0.25">
      <c r="A4" s="6" t="s">
        <v>42</v>
      </c>
      <c r="B4" s="7" t="s">
        <v>1</v>
      </c>
      <c r="C4" s="6" t="s">
        <v>50</v>
      </c>
      <c r="D4" s="18">
        <v>70000</v>
      </c>
      <c r="E4" s="21">
        <f t="shared" si="0"/>
        <v>3500</v>
      </c>
      <c r="F4" t="s">
        <v>74</v>
      </c>
    </row>
    <row r="5" spans="1:6" x14ac:dyDescent="0.25">
      <c r="A5" s="6" t="s">
        <v>42</v>
      </c>
      <c r="B5" s="7" t="s">
        <v>2</v>
      </c>
      <c r="C5" s="6" t="s">
        <v>50</v>
      </c>
      <c r="D5" s="18">
        <v>165000</v>
      </c>
      <c r="E5" s="21">
        <f t="shared" si="0"/>
        <v>8250</v>
      </c>
      <c r="F5" t="s">
        <v>74</v>
      </c>
    </row>
    <row r="6" spans="1:6" x14ac:dyDescent="0.25">
      <c r="A6" s="6" t="s">
        <v>42</v>
      </c>
      <c r="B6" s="8" t="s">
        <v>4</v>
      </c>
      <c r="C6" s="6" t="s">
        <v>50</v>
      </c>
      <c r="D6" s="18">
        <v>160000</v>
      </c>
      <c r="E6" s="21">
        <f t="shared" si="0"/>
        <v>8000</v>
      </c>
      <c r="F6" t="s">
        <v>74</v>
      </c>
    </row>
    <row r="7" spans="1:6" x14ac:dyDescent="0.25">
      <c r="A7" s="6" t="s">
        <v>42</v>
      </c>
      <c r="B7" s="7" t="s">
        <v>4</v>
      </c>
      <c r="C7" s="6" t="s">
        <v>50</v>
      </c>
      <c r="D7" s="18">
        <v>180000</v>
      </c>
      <c r="E7" s="21">
        <f t="shared" si="0"/>
        <v>9000</v>
      </c>
      <c r="F7" t="s">
        <v>74</v>
      </c>
    </row>
    <row r="8" spans="1:6" x14ac:dyDescent="0.25">
      <c r="A8" s="6" t="s">
        <v>42</v>
      </c>
      <c r="B8" s="7" t="s">
        <v>43</v>
      </c>
      <c r="C8" s="6" t="s">
        <v>50</v>
      </c>
      <c r="D8" s="18">
        <v>70000</v>
      </c>
      <c r="E8" s="21">
        <f t="shared" si="0"/>
        <v>3500</v>
      </c>
      <c r="F8" t="s">
        <v>74</v>
      </c>
    </row>
    <row r="9" spans="1:6" x14ac:dyDescent="0.25">
      <c r="A9" s="6" t="s">
        <v>42</v>
      </c>
      <c r="B9" s="7" t="s">
        <v>5</v>
      </c>
      <c r="C9" s="6" t="s">
        <v>50</v>
      </c>
      <c r="D9" s="18">
        <v>70000</v>
      </c>
      <c r="E9" s="21">
        <f t="shared" si="0"/>
        <v>3500</v>
      </c>
      <c r="F9" t="s">
        <v>74</v>
      </c>
    </row>
    <row r="10" spans="1:6" x14ac:dyDescent="0.25">
      <c r="A10" s="6" t="s">
        <v>42</v>
      </c>
      <c r="B10" s="8" t="s">
        <v>22</v>
      </c>
      <c r="C10" s="6" t="s">
        <v>50</v>
      </c>
      <c r="D10" s="18">
        <v>90000</v>
      </c>
      <c r="E10" s="21">
        <f t="shared" si="0"/>
        <v>4500</v>
      </c>
      <c r="F10" t="s">
        <v>74</v>
      </c>
    </row>
    <row r="11" spans="1:6" x14ac:dyDescent="0.25">
      <c r="A11" s="6" t="s">
        <v>42</v>
      </c>
      <c r="B11" s="7" t="s">
        <v>44</v>
      </c>
      <c r="C11" s="6" t="s">
        <v>50</v>
      </c>
      <c r="D11" s="18">
        <v>20000</v>
      </c>
      <c r="E11" s="21">
        <f t="shared" si="0"/>
        <v>1000</v>
      </c>
      <c r="F11" t="s">
        <v>74</v>
      </c>
    </row>
    <row r="12" spans="1:6" s="1" customFormat="1" x14ac:dyDescent="0.25">
      <c r="A12" s="9" t="s">
        <v>42</v>
      </c>
      <c r="B12" s="7" t="s">
        <v>53</v>
      </c>
      <c r="C12" s="6" t="s">
        <v>50</v>
      </c>
      <c r="D12" s="19">
        <f>70000</f>
        <v>70000</v>
      </c>
      <c r="E12" s="21">
        <f t="shared" si="0"/>
        <v>3500</v>
      </c>
      <c r="F12" s="1" t="s">
        <v>74</v>
      </c>
    </row>
    <row r="13" spans="1:6" s="2" customFormat="1" x14ac:dyDescent="0.25">
      <c r="A13" s="10" t="s">
        <v>42</v>
      </c>
      <c r="B13" s="11" t="s">
        <v>10</v>
      </c>
      <c r="C13" s="10" t="s">
        <v>52</v>
      </c>
      <c r="D13" s="20"/>
      <c r="E13" s="21">
        <f t="shared" si="0"/>
        <v>0</v>
      </c>
    </row>
    <row r="14" spans="1:6" x14ac:dyDescent="0.25">
      <c r="A14" s="6" t="s">
        <v>42</v>
      </c>
      <c r="B14" s="7" t="s">
        <v>51</v>
      </c>
      <c r="C14" s="6" t="s">
        <v>52</v>
      </c>
      <c r="E14" s="21">
        <f t="shared" si="0"/>
        <v>0</v>
      </c>
    </row>
    <row r="15" spans="1:6" x14ac:dyDescent="0.25">
      <c r="A15" s="6" t="s">
        <v>42</v>
      </c>
      <c r="B15" s="12" t="s">
        <v>11</v>
      </c>
      <c r="C15" s="6" t="s">
        <v>50</v>
      </c>
      <c r="D15" s="18">
        <f>205000+95000</f>
        <v>300000</v>
      </c>
      <c r="E15" s="21">
        <f t="shared" si="0"/>
        <v>15000</v>
      </c>
      <c r="F15" t="s">
        <v>74</v>
      </c>
    </row>
    <row r="16" spans="1:6" x14ac:dyDescent="0.25">
      <c r="A16" s="6" t="s">
        <v>42</v>
      </c>
      <c r="B16" s="7" t="s">
        <v>12</v>
      </c>
      <c r="C16" s="6" t="s">
        <v>50</v>
      </c>
      <c r="D16" s="18">
        <v>150000</v>
      </c>
      <c r="E16" s="21">
        <f t="shared" si="0"/>
        <v>7500</v>
      </c>
      <c r="F16" t="s">
        <v>74</v>
      </c>
    </row>
    <row r="17" spans="1:6" x14ac:dyDescent="0.25">
      <c r="A17" s="6" t="s">
        <v>42</v>
      </c>
      <c r="B17" s="7" t="s">
        <v>13</v>
      </c>
      <c r="C17" s="6" t="s">
        <v>50</v>
      </c>
      <c r="D17" s="18">
        <v>110000</v>
      </c>
      <c r="E17" s="21">
        <f t="shared" si="0"/>
        <v>5500</v>
      </c>
      <c r="F17" t="s">
        <v>74</v>
      </c>
    </row>
    <row r="18" spans="1:6" x14ac:dyDescent="0.25">
      <c r="A18" s="6" t="s">
        <v>42</v>
      </c>
      <c r="B18" s="12" t="s">
        <v>3</v>
      </c>
      <c r="C18" s="6" t="s">
        <v>50</v>
      </c>
      <c r="D18" s="18">
        <v>70000</v>
      </c>
      <c r="E18" s="21">
        <f t="shared" si="0"/>
        <v>3500</v>
      </c>
      <c r="F18" t="s">
        <v>74</v>
      </c>
    </row>
    <row r="19" spans="1:6" x14ac:dyDescent="0.25">
      <c r="A19" s="6" t="s">
        <v>42</v>
      </c>
      <c r="B19" s="7" t="s">
        <v>9</v>
      </c>
      <c r="C19" s="6" t="s">
        <v>56</v>
      </c>
      <c r="D19" s="18">
        <v>15000</v>
      </c>
      <c r="E19" s="21">
        <f t="shared" si="0"/>
        <v>750</v>
      </c>
      <c r="F19" t="s">
        <v>74</v>
      </c>
    </row>
    <row r="20" spans="1:6" x14ac:dyDescent="0.25">
      <c r="A20" s="6" t="s">
        <v>42</v>
      </c>
      <c r="B20" s="7" t="s">
        <v>8</v>
      </c>
      <c r="C20" s="6" t="s">
        <v>50</v>
      </c>
      <c r="D20" s="18">
        <v>50000</v>
      </c>
      <c r="E20" s="21">
        <f t="shared" si="0"/>
        <v>2500</v>
      </c>
      <c r="F20" t="s">
        <v>74</v>
      </c>
    </row>
    <row r="21" spans="1:6" s="2" customFormat="1" x14ac:dyDescent="0.25">
      <c r="A21" s="10" t="s">
        <v>42</v>
      </c>
      <c r="B21" s="13" t="s">
        <v>8</v>
      </c>
      <c r="C21" s="10" t="s">
        <v>56</v>
      </c>
      <c r="D21" s="20">
        <v>30000</v>
      </c>
      <c r="E21" s="21">
        <f t="shared" si="0"/>
        <v>1500</v>
      </c>
      <c r="F21" s="2" t="s">
        <v>74</v>
      </c>
    </row>
    <row r="22" spans="1:6" x14ac:dyDescent="0.25">
      <c r="A22" s="6" t="s">
        <v>42</v>
      </c>
      <c r="B22" s="7" t="s">
        <v>26</v>
      </c>
      <c r="C22" s="6" t="s">
        <v>50</v>
      </c>
      <c r="D22" s="18">
        <v>280000</v>
      </c>
      <c r="E22" s="21">
        <f t="shared" si="0"/>
        <v>14000</v>
      </c>
      <c r="F22" t="s">
        <v>74</v>
      </c>
    </row>
    <row r="23" spans="1:6" x14ac:dyDescent="0.25">
      <c r="A23" s="6" t="s">
        <v>42</v>
      </c>
      <c r="B23" s="7" t="s">
        <v>15</v>
      </c>
      <c r="C23" s="6" t="s">
        <v>50</v>
      </c>
      <c r="D23" s="18">
        <v>270000</v>
      </c>
      <c r="E23" s="21">
        <f t="shared" si="0"/>
        <v>13500</v>
      </c>
      <c r="F23" t="s">
        <v>74</v>
      </c>
    </row>
    <row r="24" spans="1:6" x14ac:dyDescent="0.25">
      <c r="A24" s="6" t="s">
        <v>42</v>
      </c>
      <c r="B24" s="8" t="s">
        <v>16</v>
      </c>
      <c r="C24" s="6" t="s">
        <v>50</v>
      </c>
      <c r="D24" s="18">
        <v>150000</v>
      </c>
      <c r="E24" s="21">
        <f t="shared" si="0"/>
        <v>7500</v>
      </c>
      <c r="F24" t="s">
        <v>74</v>
      </c>
    </row>
    <row r="25" spans="1:6" x14ac:dyDescent="0.25">
      <c r="A25" s="6" t="s">
        <v>42</v>
      </c>
      <c r="B25" s="8" t="s">
        <v>17</v>
      </c>
      <c r="C25" s="6" t="s">
        <v>50</v>
      </c>
      <c r="D25" s="18">
        <v>205000</v>
      </c>
      <c r="E25" s="21">
        <f t="shared" si="0"/>
        <v>10250</v>
      </c>
      <c r="F25" t="s">
        <v>74</v>
      </c>
    </row>
    <row r="26" spans="1:6" x14ac:dyDescent="0.25">
      <c r="A26" s="6" t="s">
        <v>42</v>
      </c>
      <c r="B26" s="7" t="s">
        <v>6</v>
      </c>
      <c r="C26" s="6" t="s">
        <v>50</v>
      </c>
      <c r="D26" s="18">
        <v>200000</v>
      </c>
      <c r="E26" s="21">
        <f t="shared" si="0"/>
        <v>10000</v>
      </c>
      <c r="F26" t="s">
        <v>74</v>
      </c>
    </row>
    <row r="27" spans="1:6" x14ac:dyDescent="0.25">
      <c r="A27" s="6" t="s">
        <v>42</v>
      </c>
      <c r="B27" s="7" t="s">
        <v>18</v>
      </c>
      <c r="C27" s="6" t="s">
        <v>50</v>
      </c>
      <c r="D27" s="18">
        <v>60000</v>
      </c>
      <c r="E27" s="21">
        <f t="shared" si="0"/>
        <v>3000</v>
      </c>
      <c r="F27" t="s">
        <v>74</v>
      </c>
    </row>
    <row r="28" spans="1:6" x14ac:dyDescent="0.25">
      <c r="A28" s="6" t="s">
        <v>42</v>
      </c>
      <c r="B28" s="7" t="s">
        <v>54</v>
      </c>
      <c r="C28" s="6" t="s">
        <v>52</v>
      </c>
      <c r="E28" s="21">
        <f t="shared" si="0"/>
        <v>0</v>
      </c>
    </row>
    <row r="29" spans="1:6" x14ac:dyDescent="0.25">
      <c r="A29" s="6" t="s">
        <v>42</v>
      </c>
      <c r="B29" s="7" t="s">
        <v>19</v>
      </c>
      <c r="C29" s="6" t="s">
        <v>50</v>
      </c>
      <c r="D29" s="18">
        <v>100000</v>
      </c>
      <c r="E29" s="21">
        <f t="shared" si="0"/>
        <v>5000</v>
      </c>
      <c r="F29" t="s">
        <v>74</v>
      </c>
    </row>
    <row r="30" spans="1:6" s="2" customFormat="1" x14ac:dyDescent="0.25">
      <c r="A30" s="10" t="s">
        <v>42</v>
      </c>
      <c r="B30" s="11" t="s">
        <v>20</v>
      </c>
      <c r="C30" s="10" t="s">
        <v>56</v>
      </c>
      <c r="D30" s="20">
        <v>20000</v>
      </c>
      <c r="E30" s="21">
        <f t="shared" si="0"/>
        <v>1000</v>
      </c>
      <c r="F30" s="2" t="s">
        <v>74</v>
      </c>
    </row>
    <row r="31" spans="1:6" x14ac:dyDescent="0.25">
      <c r="A31" s="6" t="s">
        <v>42</v>
      </c>
      <c r="B31" s="7" t="s">
        <v>21</v>
      </c>
      <c r="C31" s="6" t="s">
        <v>55</v>
      </c>
      <c r="D31" s="18">
        <v>30000</v>
      </c>
      <c r="E31" s="21">
        <f t="shared" si="0"/>
        <v>1500</v>
      </c>
      <c r="F31" t="s">
        <v>73</v>
      </c>
    </row>
    <row r="32" spans="1:6" x14ac:dyDescent="0.25">
      <c r="A32" s="6" t="s">
        <v>45</v>
      </c>
      <c r="B32" s="8" t="s">
        <v>23</v>
      </c>
      <c r="C32" s="6" t="s">
        <v>50</v>
      </c>
      <c r="D32" s="18">
        <v>100000</v>
      </c>
      <c r="E32" s="21">
        <f t="shared" si="0"/>
        <v>5000</v>
      </c>
      <c r="F32" t="s">
        <v>74</v>
      </c>
    </row>
    <row r="33" spans="1:6" x14ac:dyDescent="0.25">
      <c r="A33" s="6" t="s">
        <v>45</v>
      </c>
      <c r="B33" s="8" t="s">
        <v>24</v>
      </c>
      <c r="C33" s="6" t="s">
        <v>50</v>
      </c>
      <c r="D33" s="18">
        <v>350000</v>
      </c>
      <c r="E33" s="21">
        <f t="shared" si="0"/>
        <v>17500</v>
      </c>
      <c r="F33" t="s">
        <v>74</v>
      </c>
    </row>
    <row r="34" spans="1:6" x14ac:dyDescent="0.25">
      <c r="A34" s="6" t="s">
        <v>45</v>
      </c>
      <c r="B34" s="8" t="s">
        <v>25</v>
      </c>
      <c r="C34" s="6" t="s">
        <v>50</v>
      </c>
      <c r="D34" s="18">
        <v>360000</v>
      </c>
      <c r="E34" s="21">
        <f t="shared" si="0"/>
        <v>18000</v>
      </c>
      <c r="F34" t="s">
        <v>74</v>
      </c>
    </row>
    <row r="35" spans="1:6" x14ac:dyDescent="0.25">
      <c r="A35" s="6" t="s">
        <v>45</v>
      </c>
      <c r="B35" s="8" t="s">
        <v>14</v>
      </c>
      <c r="C35" s="6" t="s">
        <v>50</v>
      </c>
      <c r="D35" s="18">
        <v>150000</v>
      </c>
      <c r="E35" s="21">
        <f t="shared" si="0"/>
        <v>7500</v>
      </c>
      <c r="F35" t="s">
        <v>74</v>
      </c>
    </row>
    <row r="36" spans="1:6" x14ac:dyDescent="0.25">
      <c r="A36" s="6" t="s">
        <v>45</v>
      </c>
      <c r="B36" s="8" t="s">
        <v>19</v>
      </c>
      <c r="C36" s="6" t="s">
        <v>50</v>
      </c>
      <c r="D36" s="18">
        <v>300000</v>
      </c>
      <c r="E36" s="21">
        <f t="shared" si="0"/>
        <v>15000</v>
      </c>
      <c r="F36" t="s">
        <v>74</v>
      </c>
    </row>
    <row r="37" spans="1:6" x14ac:dyDescent="0.25">
      <c r="A37" s="6" t="s">
        <v>41</v>
      </c>
      <c r="B37" s="14" t="s">
        <v>28</v>
      </c>
      <c r="C37" s="6" t="s">
        <v>55</v>
      </c>
      <c r="D37" s="18">
        <v>100000</v>
      </c>
      <c r="E37" s="21">
        <f t="shared" si="0"/>
        <v>5000</v>
      </c>
      <c r="F37" t="s">
        <v>75</v>
      </c>
    </row>
    <row r="38" spans="1:6" x14ac:dyDescent="0.25">
      <c r="A38" s="6" t="s">
        <v>41</v>
      </c>
      <c r="B38" s="15" t="s">
        <v>4</v>
      </c>
      <c r="C38" s="6" t="s">
        <v>55</v>
      </c>
      <c r="D38" s="18">
        <v>160000</v>
      </c>
      <c r="E38" s="21">
        <f t="shared" si="0"/>
        <v>8000</v>
      </c>
      <c r="F38" t="s">
        <v>76</v>
      </c>
    </row>
    <row r="39" spans="1:6" x14ac:dyDescent="0.25">
      <c r="A39" s="6" t="s">
        <v>41</v>
      </c>
      <c r="B39" s="14" t="s">
        <v>24</v>
      </c>
      <c r="C39" s="6" t="s">
        <v>55</v>
      </c>
      <c r="D39" s="18">
        <v>100000</v>
      </c>
      <c r="E39" s="21">
        <f t="shared" si="0"/>
        <v>5000</v>
      </c>
      <c r="F39" t="s">
        <v>75</v>
      </c>
    </row>
    <row r="40" spans="1:6" x14ac:dyDescent="0.25">
      <c r="A40" s="9" t="s">
        <v>41</v>
      </c>
      <c r="B40" s="15" t="s">
        <v>30</v>
      </c>
      <c r="C40" s="6" t="s">
        <v>55</v>
      </c>
      <c r="D40" s="18">
        <v>170000</v>
      </c>
      <c r="E40" s="21">
        <f t="shared" si="0"/>
        <v>8500</v>
      </c>
      <c r="F40" t="s">
        <v>76</v>
      </c>
    </row>
    <row r="41" spans="1:6" x14ac:dyDescent="0.25">
      <c r="A41" s="6" t="s">
        <v>41</v>
      </c>
      <c r="B41" s="14" t="s">
        <v>31</v>
      </c>
      <c r="C41" s="6" t="s">
        <v>55</v>
      </c>
      <c r="D41" s="18">
        <v>50000</v>
      </c>
      <c r="E41" s="21">
        <f t="shared" si="0"/>
        <v>2500</v>
      </c>
      <c r="F41" t="s">
        <v>73</v>
      </c>
    </row>
    <row r="42" spans="1:6" x14ac:dyDescent="0.25">
      <c r="A42" s="6" t="s">
        <v>41</v>
      </c>
      <c r="B42" s="16" t="s">
        <v>46</v>
      </c>
      <c r="C42" s="6" t="s">
        <v>55</v>
      </c>
      <c r="D42" s="18">
        <v>160000</v>
      </c>
      <c r="E42" s="21">
        <f t="shared" si="0"/>
        <v>8000</v>
      </c>
      <c r="F42" t="s">
        <v>76</v>
      </c>
    </row>
    <row r="43" spans="1:6" x14ac:dyDescent="0.25">
      <c r="A43" s="6" t="s">
        <v>41</v>
      </c>
      <c r="B43" s="15" t="s">
        <v>32</v>
      </c>
      <c r="C43" s="6" t="s">
        <v>55</v>
      </c>
      <c r="D43" s="18">
        <v>220000</v>
      </c>
      <c r="E43" s="21">
        <f t="shared" si="0"/>
        <v>11000</v>
      </c>
      <c r="F43" t="s">
        <v>76</v>
      </c>
    </row>
    <row r="44" spans="1:6" x14ac:dyDescent="0.25">
      <c r="A44" s="6" t="s">
        <v>41</v>
      </c>
      <c r="B44" s="15" t="s">
        <v>13</v>
      </c>
      <c r="C44" s="6" t="s">
        <v>55</v>
      </c>
      <c r="D44" s="18">
        <v>40000</v>
      </c>
      <c r="E44" s="21">
        <f t="shared" si="0"/>
        <v>2000</v>
      </c>
      <c r="F44" t="s">
        <v>74</v>
      </c>
    </row>
    <row r="45" spans="1:6" x14ac:dyDescent="0.25">
      <c r="A45" s="9" t="s">
        <v>41</v>
      </c>
      <c r="B45" s="15" t="s">
        <v>33</v>
      </c>
      <c r="C45" s="6" t="s">
        <v>55</v>
      </c>
      <c r="D45" s="18">
        <v>170000</v>
      </c>
      <c r="E45" s="21">
        <f t="shared" si="0"/>
        <v>8500</v>
      </c>
      <c r="F45" t="s">
        <v>76</v>
      </c>
    </row>
    <row r="46" spans="1:6" x14ac:dyDescent="0.25">
      <c r="A46" s="6" t="s">
        <v>41</v>
      </c>
      <c r="B46" s="15" t="s">
        <v>58</v>
      </c>
      <c r="C46" s="6" t="s">
        <v>55</v>
      </c>
      <c r="D46" s="18">
        <v>50000</v>
      </c>
      <c r="E46" s="21">
        <f t="shared" si="0"/>
        <v>2500</v>
      </c>
      <c r="F46" t="s">
        <v>73</v>
      </c>
    </row>
    <row r="47" spans="1:6" x14ac:dyDescent="0.25">
      <c r="A47" s="9" t="s">
        <v>41</v>
      </c>
      <c r="B47" s="15" t="s">
        <v>27</v>
      </c>
      <c r="C47" s="6" t="s">
        <v>55</v>
      </c>
      <c r="D47" s="18">
        <v>180000</v>
      </c>
      <c r="E47" s="21">
        <f t="shared" si="0"/>
        <v>9000</v>
      </c>
      <c r="F47" t="s">
        <v>76</v>
      </c>
    </row>
    <row r="48" spans="1:6" x14ac:dyDescent="0.25">
      <c r="A48" s="6" t="s">
        <v>41</v>
      </c>
      <c r="B48" s="14" t="s">
        <v>29</v>
      </c>
      <c r="C48" s="6" t="s">
        <v>55</v>
      </c>
      <c r="D48" s="18">
        <v>50000</v>
      </c>
      <c r="E48" s="21">
        <f t="shared" si="0"/>
        <v>2500</v>
      </c>
      <c r="F48" t="s">
        <v>73</v>
      </c>
    </row>
    <row r="49" spans="1:6" x14ac:dyDescent="0.25">
      <c r="A49" s="6" t="s">
        <v>41</v>
      </c>
      <c r="B49" s="15" t="s">
        <v>34</v>
      </c>
      <c r="C49" s="6" t="s">
        <v>55</v>
      </c>
      <c r="D49" s="18">
        <v>400000</v>
      </c>
      <c r="E49" s="21">
        <f t="shared" si="0"/>
        <v>20000</v>
      </c>
      <c r="F49" t="s">
        <v>76</v>
      </c>
    </row>
    <row r="50" spans="1:6" x14ac:dyDescent="0.25">
      <c r="A50" s="6" t="s">
        <v>41</v>
      </c>
      <c r="B50" s="15" t="s">
        <v>35</v>
      </c>
      <c r="C50" s="6" t="s">
        <v>55</v>
      </c>
      <c r="D50" s="18">
        <v>300000</v>
      </c>
      <c r="E50" s="21">
        <f t="shared" si="0"/>
        <v>15000</v>
      </c>
      <c r="F50" t="s">
        <v>76</v>
      </c>
    </row>
    <row r="51" spans="1:6" x14ac:dyDescent="0.25">
      <c r="A51" s="6" t="s">
        <v>41</v>
      </c>
      <c r="B51" s="15" t="s">
        <v>36</v>
      </c>
      <c r="C51" s="6" t="s">
        <v>55</v>
      </c>
      <c r="D51" s="18">
        <v>60000</v>
      </c>
      <c r="E51" s="21">
        <f t="shared" si="0"/>
        <v>3000</v>
      </c>
      <c r="F51" t="s">
        <v>73</v>
      </c>
    </row>
    <row r="52" spans="1:6" x14ac:dyDescent="0.25">
      <c r="A52" s="6" t="s">
        <v>41</v>
      </c>
      <c r="B52" s="15" t="s">
        <v>47</v>
      </c>
      <c r="C52" s="6" t="s">
        <v>55</v>
      </c>
      <c r="D52" s="18">
        <v>175000</v>
      </c>
      <c r="E52" s="21">
        <f t="shared" si="0"/>
        <v>8750</v>
      </c>
      <c r="F52" t="s">
        <v>76</v>
      </c>
    </row>
    <row r="53" spans="1:6" x14ac:dyDescent="0.25">
      <c r="A53" s="9" t="s">
        <v>41</v>
      </c>
      <c r="B53" s="15" t="s">
        <v>37</v>
      </c>
      <c r="C53" s="6" t="s">
        <v>55</v>
      </c>
      <c r="D53" s="18">
        <v>40000</v>
      </c>
      <c r="E53" s="21">
        <f t="shared" si="0"/>
        <v>2000</v>
      </c>
      <c r="F53" t="s">
        <v>74</v>
      </c>
    </row>
    <row r="54" spans="1:6" x14ac:dyDescent="0.25">
      <c r="A54" s="6" t="s">
        <v>41</v>
      </c>
      <c r="B54" s="15" t="s">
        <v>38</v>
      </c>
      <c r="C54" s="6" t="s">
        <v>55</v>
      </c>
      <c r="D54" s="18">
        <v>110000</v>
      </c>
      <c r="E54" s="21">
        <f t="shared" si="0"/>
        <v>5500</v>
      </c>
      <c r="F54" t="s">
        <v>75</v>
      </c>
    </row>
    <row r="55" spans="1:6" x14ac:dyDescent="0.25">
      <c r="A55" s="6" t="s">
        <v>48</v>
      </c>
      <c r="B55" s="17" t="s">
        <v>63</v>
      </c>
      <c r="C55" s="6" t="s">
        <v>55</v>
      </c>
      <c r="D55" s="18">
        <f>140000+40000</f>
        <v>180000</v>
      </c>
      <c r="E55" s="21">
        <f t="shared" si="0"/>
        <v>9000</v>
      </c>
      <c r="F55" t="s">
        <v>76</v>
      </c>
    </row>
    <row r="56" spans="1:6" x14ac:dyDescent="0.25">
      <c r="A56" s="6"/>
      <c r="B56" s="17" t="s">
        <v>59</v>
      </c>
      <c r="C56" s="6" t="s">
        <v>56</v>
      </c>
      <c r="D56" s="18">
        <v>40000</v>
      </c>
      <c r="E56" s="21">
        <f t="shared" si="0"/>
        <v>2000</v>
      </c>
      <c r="F56" t="s">
        <v>74</v>
      </c>
    </row>
    <row r="57" spans="1:6" x14ac:dyDescent="0.25">
      <c r="A57" s="6"/>
      <c r="B57" s="17" t="s">
        <v>60</v>
      </c>
      <c r="C57" s="6" t="s">
        <v>56</v>
      </c>
      <c r="D57" s="18">
        <v>40000</v>
      </c>
      <c r="E57" s="21">
        <f t="shared" si="0"/>
        <v>2000</v>
      </c>
      <c r="F57" t="s">
        <v>74</v>
      </c>
    </row>
    <row r="58" spans="1:6" x14ac:dyDescent="0.25">
      <c r="A58" s="6"/>
      <c r="B58" s="17" t="s">
        <v>61</v>
      </c>
      <c r="C58" s="6" t="s">
        <v>56</v>
      </c>
      <c r="D58" s="18">
        <v>40000</v>
      </c>
      <c r="E58" s="21">
        <f t="shared" si="0"/>
        <v>2000</v>
      </c>
      <c r="F58" t="s">
        <v>74</v>
      </c>
    </row>
  </sheetData>
  <dataValidations disablePrompts="1" count="1">
    <dataValidation type="textLength" allowBlank="1" showInputMessage="1" showErrorMessage="1" error="MAX 35 CARATTERI SPAZI COMPRESI" sqref="B2:B54">
      <formula1>0</formula1>
      <formula2>35</formula2>
    </dataValidation>
  </dataValidations>
  <printOptions horizontalCentered="1"/>
  <pageMargins left="0.55157480314960627" right="0.55157480314960627" top="1.0625984251968503" bottom="1.1019685039370077" header="0.86614173228346458" footer="0.90551181102362199"/>
  <pageSetup paperSize="9" fitToWidth="0" fitToHeight="0" pageOrder="overThenDown" orientation="landscape" useFirstPageNumber="1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C9" sqref="C9"/>
    </sheetView>
  </sheetViews>
  <sheetFormatPr defaultRowHeight="15" x14ac:dyDescent="0.25"/>
  <cols>
    <col min="1" max="1" width="22.140625" bestFit="1" customWidth="1"/>
    <col min="3" max="3" width="12.85546875" bestFit="1" customWidth="1"/>
    <col min="4" max="4" width="18" customWidth="1"/>
    <col min="5" max="5" width="13.85546875" customWidth="1"/>
  </cols>
  <sheetData>
    <row r="1" spans="1:5" x14ac:dyDescent="0.25">
      <c r="A1" s="3" t="s">
        <v>62</v>
      </c>
      <c r="B1" s="3" t="s">
        <v>57</v>
      </c>
      <c r="C1" t="s">
        <v>78</v>
      </c>
      <c r="D1" t="s">
        <v>79</v>
      </c>
      <c r="E1" t="s">
        <v>80</v>
      </c>
    </row>
    <row r="2" spans="1:5" x14ac:dyDescent="0.25">
      <c r="A2" t="s">
        <v>50</v>
      </c>
      <c r="B2">
        <f>COUNTIF(distribuzione!C:C,'modelli+costi'!A2)</f>
        <v>28</v>
      </c>
      <c r="C2" t="s">
        <v>74</v>
      </c>
      <c r="D2">
        <v>228.95</v>
      </c>
      <c r="E2" s="22">
        <f>D2*B2</f>
        <v>6410.5999999999995</v>
      </c>
    </row>
    <row r="3" spans="1:5" x14ac:dyDescent="0.25">
      <c r="A3" t="s">
        <v>56</v>
      </c>
      <c r="B3">
        <f>COUNTIF(distribuzione!C:C,'modelli+costi'!A3)</f>
        <v>6</v>
      </c>
      <c r="C3" t="s">
        <v>74</v>
      </c>
      <c r="D3">
        <v>60.7</v>
      </c>
      <c r="E3" s="22">
        <f t="shared" ref="E3:E4" si="0">D3*B3</f>
        <v>364.20000000000005</v>
      </c>
    </row>
    <row r="4" spans="1:5" x14ac:dyDescent="0.25">
      <c r="A4" t="s">
        <v>55</v>
      </c>
      <c r="B4">
        <f>COUNTIF(distribuzione!C:C,'modelli+costi'!A4)</f>
        <v>20</v>
      </c>
      <c r="C4" t="s">
        <v>76</v>
      </c>
      <c r="D4">
        <v>132.28</v>
      </c>
      <c r="E4" s="22">
        <f t="shared" si="0"/>
        <v>2645.6</v>
      </c>
    </row>
    <row r="5" spans="1:5" x14ac:dyDescent="0.25">
      <c r="B5">
        <f>SUM(B2:B4)</f>
        <v>54</v>
      </c>
      <c r="E5" s="23">
        <f>SUM(E2:E4)</f>
        <v>9420.4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A19" sqref="A19"/>
    </sheetView>
  </sheetViews>
  <sheetFormatPr defaultRowHeight="15" x14ac:dyDescent="0.25"/>
  <cols>
    <col min="1" max="1" width="22.140625" bestFit="1" customWidth="1"/>
    <col min="5" max="5" width="10.42578125" bestFit="1" customWidth="1"/>
    <col min="7" max="7" width="14.5703125" bestFit="1" customWidth="1"/>
  </cols>
  <sheetData>
    <row r="1" spans="1:9" x14ac:dyDescent="0.25">
      <c r="A1" s="3" t="s">
        <v>62</v>
      </c>
      <c r="B1" s="3" t="s">
        <v>66</v>
      </c>
      <c r="C1" s="3" t="s">
        <v>67</v>
      </c>
      <c r="D1" s="3" t="s">
        <v>68</v>
      </c>
      <c r="E1" s="3" t="s">
        <v>72</v>
      </c>
      <c r="F1" s="3" t="s">
        <v>69</v>
      </c>
      <c r="G1" s="3" t="s">
        <v>70</v>
      </c>
      <c r="H1" s="3" t="s">
        <v>71</v>
      </c>
      <c r="I1" s="3" t="s">
        <v>72</v>
      </c>
    </row>
    <row r="2" spans="1:9" x14ac:dyDescent="0.25">
      <c r="A2" t="s">
        <v>50</v>
      </c>
      <c r="B2" s="18">
        <v>30000</v>
      </c>
      <c r="C2" s="18">
        <v>60000</v>
      </c>
      <c r="D2" s="18">
        <v>100000</v>
      </c>
      <c r="E2" s="18"/>
    </row>
    <row r="3" spans="1:9" x14ac:dyDescent="0.25">
      <c r="A3" t="s">
        <v>56</v>
      </c>
      <c r="B3" s="18">
        <v>3000</v>
      </c>
      <c r="C3" s="18">
        <v>10000</v>
      </c>
      <c r="D3" s="18">
        <v>15000</v>
      </c>
      <c r="E3" s="18"/>
    </row>
    <row r="4" spans="1:9" x14ac:dyDescent="0.25">
      <c r="A4" t="s">
        <v>55</v>
      </c>
      <c r="B4" s="18">
        <v>2400</v>
      </c>
      <c r="C4" s="18">
        <v>600</v>
      </c>
      <c r="D4" s="18">
        <v>4800</v>
      </c>
      <c r="E4" s="18">
        <v>1200</v>
      </c>
      <c r="F4">
        <v>600</v>
      </c>
      <c r="G4" s="18">
        <v>2400</v>
      </c>
      <c r="H4" s="18">
        <v>1200</v>
      </c>
      <c r="I4" s="18">
        <v>4800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43BDA91410AB448C6F18D34FFFBED5" ma:contentTypeVersion="16" ma:contentTypeDescription="Creare un nuovo documento." ma:contentTypeScope="" ma:versionID="e8f2327eee0a04838d69031edb4ceee2">
  <xsd:schema xmlns:xsd="http://www.w3.org/2001/XMLSchema" xmlns:xs="http://www.w3.org/2001/XMLSchema" xmlns:p="http://schemas.microsoft.com/office/2006/metadata/properties" xmlns:ns2="ad1f304d-2907-4255-8277-63e6f1c11172" xmlns:ns3="6e0cab0d-165d-4095-87e0-7bb797ffc4bb" xmlns:ns4="ae80e672-173a-4365-9987-2d14ae7d2928" targetNamespace="http://schemas.microsoft.com/office/2006/metadata/properties" ma:root="true" ma:fieldsID="0a8650afc7028b9493a1c281b2f838b4" ns2:_="" ns3:_="" ns4:_="">
    <xsd:import namespace="ad1f304d-2907-4255-8277-63e6f1c11172"/>
    <xsd:import namespace="6e0cab0d-165d-4095-87e0-7bb797ffc4bb"/>
    <xsd:import namespace="ae80e672-173a-4365-9987-2d14ae7d29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4:SharedWithUsers" minOccurs="0"/>
                <xsd:element ref="ns4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1f304d-2907-4255-8277-63e6f1c111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eef4fc14-2a5d-48bd-9f0b-8b4f47bba0c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0cab0d-165d-4095-87e0-7bb797ffc4b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7887583-1cec-405e-84aa-22ec08f7012b}" ma:internalName="TaxCatchAll" ma:showField="CatchAllData" ma:web="6e0cab0d-165d-4095-87e0-7bb797ffc4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80e672-173a-4365-9987-2d14ae7d2928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e0cab0d-165d-4095-87e0-7bb797ffc4bb" xsi:nil="true"/>
    <lcf76f155ced4ddcb4097134ff3c332f xmlns="ad1f304d-2907-4255-8277-63e6f1c1117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A98B36-461F-4E70-B3E1-8B0728443A87}"/>
</file>

<file path=customXml/itemProps2.xml><?xml version="1.0" encoding="utf-8"?>
<ds:datastoreItem xmlns:ds="http://schemas.openxmlformats.org/officeDocument/2006/customXml" ds:itemID="{68F8D358-8A36-4BBA-BB58-1F01948F51CA}"/>
</file>

<file path=customXml/itemProps3.xml><?xml version="1.0" encoding="utf-8"?>
<ds:datastoreItem xmlns:ds="http://schemas.openxmlformats.org/officeDocument/2006/customXml" ds:itemID="{29425E5B-141D-4844-966F-EC31BCE2E4AB}"/>
</file>

<file path=docProps/app.xml><?xml version="1.0" encoding="utf-8"?>
<Properties xmlns="http://schemas.openxmlformats.org/officeDocument/2006/extended-properties" xmlns:vt="http://schemas.openxmlformats.org/officeDocument/2006/docPropsVTypes">
  <TotalTime>2744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distribuzione</vt:lpstr>
      <vt:lpstr>modelli+costi</vt:lpstr>
      <vt:lpstr>produttivita</vt:lpstr>
      <vt:lpstr>distribuzione!Area_stampa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Franchino Michela</dc:creator>
  <cp:lastModifiedBy>Francesco Venuto</cp:lastModifiedBy>
  <cp:revision>166</cp:revision>
  <cp:lastPrinted>2024-02-08T15:35:13Z</cp:lastPrinted>
  <dcterms:created xsi:type="dcterms:W3CDTF">2015-04-15T07:16:00Z</dcterms:created>
  <dcterms:modified xsi:type="dcterms:W3CDTF">2024-02-08T16:34:19Z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ContentTypeId">
    <vt:lpwstr>0x010100AD43BDA91410AB448C6F18D34FFFBED5</vt:lpwstr>
  </property>
</Properties>
</file>